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.putilova\AppData\Local\Microsoft\Windows\INetCache\Content.Outlook\F8X49L9R\"/>
    </mc:Choice>
  </mc:AlternateContent>
  <bookViews>
    <workbookView xWindow="480" yWindow="105" windowWidth="25440" windowHeight="12600"/>
  </bookViews>
  <sheets>
    <sheet name="Лист1" sheetId="1" r:id="rId1"/>
    <sheet name="ушло в производство" sheetId="2" r:id="rId2"/>
  </sheets>
  <definedNames>
    <definedName name="_xlnm._FilterDatabase" localSheetId="0" hidden="1">Лист1!$A$6:$F$231</definedName>
    <definedName name="_xlnm.Print_Titles" localSheetId="0">Лист1!$6:$6</definedName>
  </definedNames>
  <calcPr calcId="162913"/>
</workbook>
</file>

<file path=xl/calcChain.xml><?xml version="1.0" encoding="utf-8"?>
<calcChain xmlns="http://schemas.openxmlformats.org/spreadsheetml/2006/main">
  <c r="F185" i="1" l="1"/>
  <c r="F86" i="1" l="1"/>
  <c r="F66" i="1"/>
  <c r="F195" i="1" l="1"/>
  <c r="F194" i="1"/>
  <c r="F189" i="1"/>
  <c r="F188" i="1"/>
  <c r="F212" i="1" l="1"/>
</calcChain>
</file>

<file path=xl/sharedStrings.xml><?xml version="1.0" encoding="utf-8"?>
<sst xmlns="http://schemas.openxmlformats.org/spreadsheetml/2006/main" count="715" uniqueCount="437">
  <si>
    <t>№п/п</t>
  </si>
  <si>
    <t>Наименование товара</t>
  </si>
  <si>
    <t>Кол-во</t>
  </si>
  <si>
    <t>Ед.изм.</t>
  </si>
  <si>
    <t>шт</t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</si>
  <si>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Стоимость с НДС</t>
    </r>
  </si>
  <si>
    <t>* - цена на момент продажи может измениться</t>
  </si>
  <si>
    <t>УТВЕРЖДАЮ</t>
  </si>
  <si>
    <t>Код номенклатуры</t>
  </si>
  <si>
    <t>поковка 675х190 ст20 ГОСТ8479-70</t>
  </si>
  <si>
    <t>арматура ф18 ГОСТ 5781</t>
  </si>
  <si>
    <t>арматура ф28 А500С</t>
  </si>
  <si>
    <t>арматура ф32 А500С</t>
  </si>
  <si>
    <t>поковка 630х160 Ст20</t>
  </si>
  <si>
    <t>поковка 500х160 Ст55Л ГОСТ 8479-70</t>
  </si>
  <si>
    <t>арматура ф10 А500С Ст3пс</t>
  </si>
  <si>
    <t>Поковка кольцо 8416</t>
  </si>
  <si>
    <t>каркас плоский L3.100 (ЗАО ИЦ)</t>
  </si>
  <si>
    <t>каркас плоский L5.900 (ЗАО ИЦ)</t>
  </si>
  <si>
    <t>поковка ф930х720х190 Ст45</t>
  </si>
  <si>
    <t>пруток 20мм медный круглый ГОСТ 859-78</t>
  </si>
  <si>
    <t>болт М18х50 ГОСТ 7798-70</t>
  </si>
  <si>
    <t>болт М18х70 ГОСТ 7798-70</t>
  </si>
  <si>
    <t>Гвозди,120,100,70,60,50,150</t>
  </si>
  <si>
    <t>Шпилька М-68 в к-те</t>
  </si>
  <si>
    <t>нож для гильотины Н478 575х70х28 6ХС ГОСТ 25306-82</t>
  </si>
  <si>
    <t>долбяк зуборезный чашечный прямозубый m=3.0 z=25 2540-0047 ГОСТ 6762-79</t>
  </si>
  <si>
    <t>Сверла разные</t>
  </si>
  <si>
    <t>Твердый сплав</t>
  </si>
  <si>
    <t>кабель радиочастотный РК75-4-11 ГОСТ 11326.23-79</t>
  </si>
  <si>
    <t>ключ с металлическим корпусом для монтажа фитингов компрессионных пластиковых D 40...63мм</t>
  </si>
  <si>
    <t>труба Ст530х7-1-ППУ-ПЭ с саморегулирующимся нагревательным кабелем ГОСТ 30732-2006</t>
  </si>
  <si>
    <t>Ось</t>
  </si>
  <si>
    <t>Венец зубчатый</t>
  </si>
  <si>
    <t>переключатель двухходовой СМЦ-620 ф150мм</t>
  </si>
  <si>
    <t>палец ф 50 L143 (РМЦ)</t>
  </si>
  <si>
    <t>заклепа ф60 L122 (нержавейка) (РМЦ)</t>
  </si>
  <si>
    <t>провод обмоточный с стекловолокнистой изоляцией круглый ПСД-1 ф1.0мм</t>
  </si>
  <si>
    <t>провод термоэлектродный ПТВО-ХА 2х1.5</t>
  </si>
  <si>
    <t>оправа защитная к термометру 285/100</t>
  </si>
  <si>
    <t>преобразователь температуры ТМТ-2-1-100м-А-3-300</t>
  </si>
  <si>
    <t>термопреобразователь сопротивления ДТС 035-100М.В4.500</t>
  </si>
  <si>
    <t>преобразователь температуры ТМТ-2-1-100м-А-3-100</t>
  </si>
  <si>
    <t>РВД 7823-4617810</t>
  </si>
  <si>
    <t>патрон фильтра 867-01-0194 Дресста</t>
  </si>
  <si>
    <t>крышка подшипника опорная 313-04-1048</t>
  </si>
  <si>
    <t>полуось 7822-2403068</t>
  </si>
  <si>
    <t>полуось заднего моста 7822-2403070-10</t>
  </si>
  <si>
    <t>головка тормозная (суппорт) 854-04-0013</t>
  </si>
  <si>
    <t>шкворень 265-17-0317</t>
  </si>
  <si>
    <t>РВД 7823-4617750</t>
  </si>
  <si>
    <t>РВД 7823-4617710</t>
  </si>
  <si>
    <t>РВД 7823-4617840</t>
  </si>
  <si>
    <t>РВД 7823-4617650</t>
  </si>
  <si>
    <t>Ремень SPB 4000</t>
  </si>
  <si>
    <t>Подшипник 319</t>
  </si>
  <si>
    <t>Вал</t>
  </si>
  <si>
    <t>Капролон</t>
  </si>
  <si>
    <t>радиатор (конвектор)</t>
  </si>
  <si>
    <t>010703006068</t>
  </si>
  <si>
    <t>051601017068</t>
  </si>
  <si>
    <t>кг</t>
  </si>
  <si>
    <t>т</t>
  </si>
  <si>
    <t>м</t>
  </si>
  <si>
    <t>пог.м</t>
  </si>
  <si>
    <t>компл</t>
  </si>
  <si>
    <t>Агрегат сварочный АДД 2*2502ВГ на шасси  НВ 9887</t>
  </si>
  <si>
    <t>Дозировочно- смешивающий фасовочный комплекс по приготовлению и фасовке сухих смесей</t>
  </si>
  <si>
    <t>Рекламный стенд</t>
  </si>
  <si>
    <t>ОС</t>
  </si>
  <si>
    <t>АО "Искитимцемент"</t>
  </si>
  <si>
    <t>Управляющий директор</t>
  </si>
  <si>
    <t>______________Скакун В.П.</t>
  </si>
  <si>
    <t>Серьга на привод 160х450х950</t>
  </si>
  <si>
    <t>Барабан поддерживающий черт.11695.00.05</t>
  </si>
  <si>
    <t>Барабан контрольного сита мельницы 3х4</t>
  </si>
  <si>
    <t>Патрубок разгрузочный</t>
  </si>
  <si>
    <t>Подвенцовая шестерня D505 Z-21, m-22</t>
  </si>
  <si>
    <t>Подвенцовая шестерня D890 Z-25, m-33</t>
  </si>
  <si>
    <t>Балка поперечная неподвижная</t>
  </si>
  <si>
    <t>Балка поперечная подвижная</t>
  </si>
  <si>
    <t>Барабан замыкающий Ч КГ4.01.002</t>
  </si>
  <si>
    <t>Венцовая  шестерня, z-200 m-22 h-400 D-4400</t>
  </si>
  <si>
    <t>Венцовая  шестерня z-200 m-22 h-400 D-4400</t>
  </si>
  <si>
    <t>Венцовая  шестерня z-126 m-33 h-500 D-4158</t>
  </si>
  <si>
    <t>Венцовая  шестерня z-132 m-22 h-275 D-2904</t>
  </si>
  <si>
    <t xml:space="preserve">Венец зубчатый Ø2904 z-132 m-22 H-220 (4 отв). </t>
  </si>
  <si>
    <t xml:space="preserve">Венец зубчатый Ø4450 z-200  m-22 H-395 (6 отв). </t>
  </si>
  <si>
    <t xml:space="preserve">Венец зубчатый Ø4210 z-138 m-30 H-350 (4 отв). </t>
  </si>
  <si>
    <t xml:space="preserve">Венец зубчатый Ø2904 z-132  m-22 H-220 (4 отв). </t>
  </si>
  <si>
    <t>Редуктор Zahnradgetriebe б/у</t>
  </si>
  <si>
    <t>шт.</t>
  </si>
  <si>
    <t>База оборудования</t>
  </si>
  <si>
    <t>Трансформатор ОМП 10/6-0,23</t>
  </si>
  <si>
    <t>Переключательный пункт (инв.9114), распредустройство (инв.9935), распред.устройство КРН-10 (инв.9065)</t>
  </si>
  <si>
    <t>Трансформаторная подстанция КТП6-04-4 (трансформатор ТМ-18/6) (инв.3185)</t>
  </si>
  <si>
    <t>Трансформаторная подстанция (ТЭМ-20/6) (инв.9466, инв.9426))</t>
  </si>
  <si>
    <t>ЯКНО-6 распред. Устройство (инв.9064), высок. Распред.устройство (инв.3152)</t>
  </si>
  <si>
    <t>Высоков.распред устройство РВНО (инв.1656)</t>
  </si>
  <si>
    <t>ТМЦ реализуется одним лотом</t>
  </si>
  <si>
    <t>Вентилятор ВДИ 11.5К 1500</t>
  </si>
  <si>
    <t>Насос ЦИСТ</t>
  </si>
  <si>
    <t>Станок токарно-винторезный 1к62 (1961г.в) на запчасти</t>
  </si>
  <si>
    <t>Станок деревообрабатывающий ФСШ-1(ТЧПА7)</t>
  </si>
  <si>
    <t>МЕШКОЗАШИВОЧНАЯ МАШИНА</t>
  </si>
  <si>
    <t>РАСТВОРОСМЕСИТЕЛЬ РН200/</t>
  </si>
  <si>
    <t>ВЕНТИЛЯТОР ВЦ14-46-4ПР</t>
  </si>
  <si>
    <t>-</t>
  </si>
  <si>
    <t>Проволока марка Х15Н60 нихром ГОСТ 10994-74</t>
  </si>
  <si>
    <t>рулонов</t>
  </si>
  <si>
    <t>Проволока нихромовая ф4мм</t>
  </si>
  <si>
    <t>Проволока бандажная луженая ф2,5мм ГОСТ 9124-59</t>
  </si>
  <si>
    <t>Проволока бандажная луженая ф2мм ГОСТ 9124-60</t>
  </si>
  <si>
    <t>5S</t>
  </si>
  <si>
    <t>Склад металла №5</t>
  </si>
  <si>
    <t>Примечание</t>
  </si>
  <si>
    <t>клапан редукционный УН10.74СБКР50</t>
  </si>
  <si>
    <t>пластина 4100х2030х30мм Поликерамапласт Альфа-М (в комплекте: гайка,шайба,резьбовая шпилька,заглушка</t>
  </si>
  <si>
    <t>корпус подшипника упорно-опорного ДРЦ 21х2 черт. 187267</t>
  </si>
  <si>
    <t>плита порога 11323-00-00 40Х24Н12СЛ</t>
  </si>
  <si>
    <t>бронеплита конусно-волнистая черт. Р61.000.04/12Б</t>
  </si>
  <si>
    <t>плита барабана черт. 3603.23.002.0</t>
  </si>
  <si>
    <t>автошина 11.00R20 И-111А (16 сл)</t>
  </si>
  <si>
    <t>расходомер ультразвуковой MICRONICS AVFM-II-B1A1A1C1A</t>
  </si>
  <si>
    <t>плита порога (подпорная плита)-башмак</t>
  </si>
  <si>
    <t>рама подвенцовой шестерни печи №7/8</t>
  </si>
  <si>
    <t>шина автомобильная 12.00 R-20 М-93 ОШЗ</t>
  </si>
  <si>
    <t>клапан отсечной Ду200 Ду150 фланцевый</t>
  </si>
  <si>
    <t>редуктор 5Ц2-250-20-12-Ц-Ц-У1</t>
  </si>
  <si>
    <t>стык тепловой рельса КР100 черт. 12650.00.00</t>
  </si>
  <si>
    <t>Подшипник 3528А</t>
  </si>
  <si>
    <t>вилка черт. СМЦ 611В.01.140</t>
  </si>
  <si>
    <t>кожух винтового конвеера ф400 L-600 (РМЦ)</t>
  </si>
  <si>
    <t>кирпич ШЦУ-Э</t>
  </si>
  <si>
    <t>вкладыш верхний ф220мм черт. М25.100 СЧ24-44 ГОСТ 1412-85</t>
  </si>
  <si>
    <t>вкладыш нижний ф220мм черт. М25.110 СЧ24-44 ГОСТ 1412-85</t>
  </si>
  <si>
    <t>масло трансмиссионное ТЭП-15 ГОСТ 17479.2-85 (л)</t>
  </si>
  <si>
    <t>затвор пылевой двойной с электроприводом ЗПДЭ 240х240</t>
  </si>
  <si>
    <t>плита пороговая 40х24н12сл черт. 11949.00.01 в сборе с подложкой</t>
  </si>
  <si>
    <t>сопло газовой горелки черт. 11266.01.00.01</t>
  </si>
  <si>
    <t>бронеболт М 30 L-120мм (РМЦ)</t>
  </si>
  <si>
    <t>бронеболт с гайкой М36х4х150 ГОСТ 224392-73</t>
  </si>
  <si>
    <t>задвижка ф250 30ч6бр</t>
  </si>
  <si>
    <t>ограничитель перенапряжений ОПН РВ/TEL-6/7.6/5/250 УХЛ1</t>
  </si>
  <si>
    <t>Венец червячного колеса</t>
  </si>
  <si>
    <t>Диафрагма</t>
  </si>
  <si>
    <t>кабель АКВВГ 19х2.5</t>
  </si>
  <si>
    <t>клапан запорно-регулирующий Ду500мм УКЭМ-1.11.500/1.0.112ф/ф ПГВУ 292-50 (согласно опросного листа)</t>
  </si>
  <si>
    <t>болт бронефутеровочный с гайкой М36х2х180 черт. 12907</t>
  </si>
  <si>
    <t>счетчик времени наработки СВН-2-02 27В ТУ 25-1865.081-87</t>
  </si>
  <si>
    <t>двигатель электрический 4МТКМ200L 22кВт 700об/мин</t>
  </si>
  <si>
    <t>шина автомобильная 285/60 R18 Bridgestone Alenza 001</t>
  </si>
  <si>
    <t>кабель контрольный алюминиевый с изоляцией из самозатухающего полиэтилена АКПсВГ 19х2.5</t>
  </si>
  <si>
    <t>кабель контрольный экранированный КВВГэ 14х1 ГОСТ 1508-78</t>
  </si>
  <si>
    <t>головка газовой горелки черт. 11266.01.00.02</t>
  </si>
  <si>
    <t>Лента конвейерная бесконечная</t>
  </si>
  <si>
    <t>кабель контрольный КВББШВ 14х1.0</t>
  </si>
  <si>
    <t>подшипник 3620 ГОСТ 3395-89</t>
  </si>
  <si>
    <t>болт М22х100 ГОСТ 7798-80</t>
  </si>
  <si>
    <t>орган поршневой регулирующий 35 черт. С245.00.00.01СБ</t>
  </si>
  <si>
    <t>кабель силовой ААБлГ-6 3х95 6кВ ТУ 16.К09-143-2004</t>
  </si>
  <si>
    <t>плита порога с контруклоном черт. 11295-00-00</t>
  </si>
  <si>
    <t>колесо зубчатое конич.</t>
  </si>
  <si>
    <t>кабель силовой с пропитанной бумажной изоляцией ААШВ-1 4х185 ГОСТ 15410-73</t>
  </si>
  <si>
    <t>механизм электрический многооборотный МЭМ2 100/160-25У-02К У2</t>
  </si>
  <si>
    <t>датчик-реле давления ДР-Д506</t>
  </si>
  <si>
    <t>пост кнопочный КУ92 взрывозащищенный 1ЕXdIIBT5 16А ТУ16-526.201-75</t>
  </si>
  <si>
    <t>Пластина</t>
  </si>
  <si>
    <t>накладка резиновая к шламовой задвижке ЗШ-250А-01</t>
  </si>
  <si>
    <t>подшипник 2097952 ГОСТ 6364-78</t>
  </si>
  <si>
    <t>блок снижения напряжения холостого хода БСН-10</t>
  </si>
  <si>
    <t>венец червячного колеса m=16 Z=35 вспомогательного редуктора черт. М25.115 (черт. 4050-2-1-2)</t>
  </si>
  <si>
    <t>болт крепления межкамерной перегородки М36х3х120 Estanda</t>
  </si>
  <si>
    <t>П/муфта *450</t>
  </si>
  <si>
    <t>палец венцовой шестерни ф190 L905 (РМЦ)</t>
  </si>
  <si>
    <t>шайба пружинная 27 65Г ГОСТ 6402-70</t>
  </si>
  <si>
    <t>рама редуктора вспомогательного привода печи №7/8</t>
  </si>
  <si>
    <t>блок испытательный БИ-4М</t>
  </si>
  <si>
    <t>Подшипник 7524</t>
  </si>
  <si>
    <t>горелка запальная ЭЗГ L=500мм Р=60кВт ТУ 3113-006-878757-67-2011</t>
  </si>
  <si>
    <t>Болт с гайкой и шайбой М-30 ж/п</t>
  </si>
  <si>
    <t>провод алюминиевый силовой монтажный осветительный АПВ 1х2.5 ГОСТ 6323-79</t>
  </si>
  <si>
    <t>задвижка чугунная Ду65 Ру16</t>
  </si>
  <si>
    <t>электроды Kjellberg Finsterwalde 240 ф3.25х350мм</t>
  </si>
  <si>
    <t>переключатель давления мембранный MWXXUN 0/400мбар</t>
  </si>
  <si>
    <t>двигатель электрический АД200М6 22кВт 1000об/мин</t>
  </si>
  <si>
    <t>электроды Kjellberg Finsterwalde 425 ф3.25х350мм</t>
  </si>
  <si>
    <t>подшипник 238Л ГОСТ 520-2011</t>
  </si>
  <si>
    <t>болт М30х100 ГОСТ 7798-80</t>
  </si>
  <si>
    <t>муфта сцепная привода передвижения горелки вращающейся печи черт. 12307.01.00.00</t>
  </si>
  <si>
    <t>барабан тормозной передний ПАЗ-3205 кат.№3205-3501070</t>
  </si>
  <si>
    <t>тиристор симметричный ТС142-80-14-4</t>
  </si>
  <si>
    <t>Подшипник 7622</t>
  </si>
  <si>
    <t>Рукав полиэтиленовый</t>
  </si>
  <si>
    <t>манометр ТМ-810</t>
  </si>
  <si>
    <t>Лабиринтные уплотнения</t>
  </si>
  <si>
    <t>электроды ЭА 395/9 3.0-ВД1-Б1</t>
  </si>
  <si>
    <t>шина алюминиевая 10х100мм АД31т</t>
  </si>
  <si>
    <t>разъединитель РВФ-10/630 с приводом ПР-10</t>
  </si>
  <si>
    <t>труба металлопластиковая 32х3 импортная</t>
  </si>
  <si>
    <t>заглушка поворотная Ду500 Ру16 Ст20 Т-ММ-25-01-06</t>
  </si>
  <si>
    <t>диск алмазный 400</t>
  </si>
  <si>
    <t>Кольцо дистацион,</t>
  </si>
  <si>
    <t>задвижка шиберная Ду125</t>
  </si>
  <si>
    <t>отвод стальной 90 градусов 325х8 ГОСТ 17375-83</t>
  </si>
  <si>
    <t>Поковка ступица кг 401001</t>
  </si>
  <si>
    <t>болт М48 L280 в комплекте с гайкой (РМЦ)</t>
  </si>
  <si>
    <t>фильтр воздуха ФВ-06-03</t>
  </si>
  <si>
    <t>цепь черт. СМЦ 611В.01.000</t>
  </si>
  <si>
    <t>фильтр ячейковый ФяРБ(М) 50Па ГОСТ Р 51251-99</t>
  </si>
  <si>
    <t>подшипник 2222 М ГОСТ 8328-75</t>
  </si>
  <si>
    <t>вентиль муфтовый 15кч19п Ду25</t>
  </si>
  <si>
    <t>фторопласт листовой 6:8 ТУ 6-05-810-88</t>
  </si>
  <si>
    <t>кожух с колесом 7548-1709250</t>
  </si>
  <si>
    <t>подшипник 3626 ГОСТ 3395-89</t>
  </si>
  <si>
    <t>контактор КПД121 110В 63А ГОСТ 11206-77</t>
  </si>
  <si>
    <t>Шкив *400*75 *160,5</t>
  </si>
  <si>
    <t>колосник левый реставрированный (РМЦ)</t>
  </si>
  <si>
    <t>термостат FRICO KRT 1900</t>
  </si>
  <si>
    <t>Вентильный блок</t>
  </si>
  <si>
    <t>измеритель температуры портативный ИТПМ-1П-ТС-Х</t>
  </si>
  <si>
    <t>заслонка воздушная регулирующая Ду-900 (согласно спецификации)</t>
  </si>
  <si>
    <t>Канат 20мм</t>
  </si>
  <si>
    <t>кабель контрольный алюминиевый с изоляцией из самозатухающего полиэтилена АКПсВГ 7х2.5</t>
  </si>
  <si>
    <t>Круг (отрез.шлиф.)</t>
  </si>
  <si>
    <t>болт самоанкерующийся распорный БСР М16х200 ГОСТ 28778-90</t>
  </si>
  <si>
    <t>кабель АСБЭ -1 10 1х50</t>
  </si>
  <si>
    <t>подшипник 134 ГОСТ 3395-89</t>
  </si>
  <si>
    <t>модуль I-87024</t>
  </si>
  <si>
    <t>подшипник NU 221 ECP</t>
  </si>
  <si>
    <t>электроды НИИ-48 5.0-ВД1-Б1 ГОСТ 9466-75</t>
  </si>
  <si>
    <t>отвод 90-426х8-20 ГОСТ 17375-2001</t>
  </si>
  <si>
    <t>втулка подсальниковая 6Ш8-01.048</t>
  </si>
  <si>
    <t>гайка М64 ГОСТ 5915-80</t>
  </si>
  <si>
    <t>подшипник 3624 ГОСТ 3395-89</t>
  </si>
  <si>
    <t>подшипник 2626 ГОСТ 8328-75</t>
  </si>
  <si>
    <t>пост сигнализации ПСО-С-51 У1</t>
  </si>
  <si>
    <t>двигатель электрический П-61 У4 6кВт 1000об/мин</t>
  </si>
  <si>
    <t>двигатель электрический асинхронный А250 S8 37кВт 730об/мин</t>
  </si>
  <si>
    <t>накладка тормозная 53 3501105</t>
  </si>
  <si>
    <t>модуль расширения 4 релейных входа AL2-4EX-A2</t>
  </si>
  <si>
    <t>манометр технический МП3-Уф 40кгс/см2 ГОСТ 2405-88</t>
  </si>
  <si>
    <t>смазка солидол Ж ГОСТ 1033-79</t>
  </si>
  <si>
    <t>муфта концевая 1ПКВТ-10-70/120(Б)</t>
  </si>
  <si>
    <t>051304009975</t>
  </si>
  <si>
    <t>051319011985</t>
  </si>
  <si>
    <t>051305010039</t>
  </si>
  <si>
    <t>051304009905</t>
  </si>
  <si>
    <t>051304009875</t>
  </si>
  <si>
    <t>051603001589</t>
  </si>
  <si>
    <t>051406012881</t>
  </si>
  <si>
    <t>051305026431</t>
  </si>
  <si>
    <t>051305026470</t>
  </si>
  <si>
    <t>051603001793</t>
  </si>
  <si>
    <t>010701005687</t>
  </si>
  <si>
    <t>061802026579</t>
  </si>
  <si>
    <t>051304026344</t>
  </si>
  <si>
    <t>051309010188</t>
  </si>
  <si>
    <t>010808026299</t>
  </si>
  <si>
    <t>010701005824</t>
  </si>
  <si>
    <t>010808026300</t>
  </si>
  <si>
    <t>051305010031</t>
  </si>
  <si>
    <t>010701026272</t>
  </si>
  <si>
    <t>051302026338</t>
  </si>
  <si>
    <t>051606018340</t>
  </si>
  <si>
    <t>051305010084</t>
  </si>
  <si>
    <t>051305026460</t>
  </si>
  <si>
    <t>010910026325</t>
  </si>
  <si>
    <t>010701026273</t>
  </si>
  <si>
    <t>051304009952</t>
  </si>
  <si>
    <t>051304009953</t>
  </si>
  <si>
    <t>030205028334</t>
  </si>
  <si>
    <t>051314011785</t>
  </si>
  <si>
    <t>051327012230</t>
  </si>
  <si>
    <t>051305010092</t>
  </si>
  <si>
    <t>051305010121</t>
  </si>
  <si>
    <t>051305026442</t>
  </si>
  <si>
    <t>051303009832</t>
  </si>
  <si>
    <t>051324012070</t>
  </si>
  <si>
    <t>051312011340</t>
  </si>
  <si>
    <t>051304026356</t>
  </si>
  <si>
    <t>051601026533</t>
  </si>
  <si>
    <t>051312010429</t>
  </si>
  <si>
    <t>010701026621</t>
  </si>
  <si>
    <t>010703026288</t>
  </si>
  <si>
    <t>051305027056</t>
  </si>
  <si>
    <t>051304010019</t>
  </si>
  <si>
    <t>010904008051</t>
  </si>
  <si>
    <t>051312011189</t>
  </si>
  <si>
    <t>051608018878</t>
  </si>
  <si>
    <t>051603028782</t>
  </si>
  <si>
    <t>051312011171</t>
  </si>
  <si>
    <t>051312027096</t>
  </si>
  <si>
    <t>051305026457</t>
  </si>
  <si>
    <t>051305010122</t>
  </si>
  <si>
    <t>051607026548</t>
  </si>
  <si>
    <t>051312010959</t>
  </si>
  <si>
    <t>051601017048</t>
  </si>
  <si>
    <t>051606018350</t>
  </si>
  <si>
    <t>010703005924</t>
  </si>
  <si>
    <t>051305010062</t>
  </si>
  <si>
    <t>051312011349</t>
  </si>
  <si>
    <t>051305010043</t>
  </si>
  <si>
    <t>010701005686</t>
  </si>
  <si>
    <t>051303026343</t>
  </si>
  <si>
    <t>051312010937</t>
  </si>
  <si>
    <t>051312011097</t>
  </si>
  <si>
    <t>051406012863</t>
  </si>
  <si>
    <t>051312011193</t>
  </si>
  <si>
    <t>051312011186</t>
  </si>
  <si>
    <t>010802026297</t>
  </si>
  <si>
    <t>051601017047</t>
  </si>
  <si>
    <t>051324012077</t>
  </si>
  <si>
    <t>051606018549</t>
  </si>
  <si>
    <t>051312010376</t>
  </si>
  <si>
    <t>061802026561</t>
  </si>
  <si>
    <t>051304010024</t>
  </si>
  <si>
    <t>010701005655</t>
  </si>
  <si>
    <t>051601017046</t>
  </si>
  <si>
    <t>051304010017</t>
  </si>
  <si>
    <t>051302026340</t>
  </si>
  <si>
    <t>051305026466</t>
  </si>
  <si>
    <t>010703005992</t>
  </si>
  <si>
    <t>010701005832</t>
  </si>
  <si>
    <t>051305026471</t>
  </si>
  <si>
    <t>010808006793</t>
  </si>
  <si>
    <t>051312011414</t>
  </si>
  <si>
    <t>051606018416</t>
  </si>
  <si>
    <t>010701005751</t>
  </si>
  <si>
    <t>051305010066</t>
  </si>
  <si>
    <t>010703026278</t>
  </si>
  <si>
    <t>051312010517</t>
  </si>
  <si>
    <t>051329012349</t>
  </si>
  <si>
    <t>010705006243</t>
  </si>
  <si>
    <t>051312011215</t>
  </si>
  <si>
    <t>051312011184</t>
  </si>
  <si>
    <t>051601014528</t>
  </si>
  <si>
    <t>051608018920</t>
  </si>
  <si>
    <t>010705006248</t>
  </si>
  <si>
    <t>051601017066</t>
  </si>
  <si>
    <t>051606018593</t>
  </si>
  <si>
    <t>061802026603</t>
  </si>
  <si>
    <t>010703005936</t>
  </si>
  <si>
    <t>051305010102</t>
  </si>
  <si>
    <t>051601026987</t>
  </si>
  <si>
    <t>051312011117</t>
  </si>
  <si>
    <t>051606018435</t>
  </si>
  <si>
    <t>051607026551</t>
  </si>
  <si>
    <t>051406012985</t>
  </si>
  <si>
    <t>010701026262</t>
  </si>
  <si>
    <t>010701026263</t>
  </si>
  <si>
    <t>010705006246</t>
  </si>
  <si>
    <t>010906008898</t>
  </si>
  <si>
    <t>051406012925</t>
  </si>
  <si>
    <t>051406012927</t>
  </si>
  <si>
    <t>051312010912</t>
  </si>
  <si>
    <t>010904007946</t>
  </si>
  <si>
    <t>010904007906</t>
  </si>
  <si>
    <t>010808006692</t>
  </si>
  <si>
    <t>010701005758</t>
  </si>
  <si>
    <t>051305026428</t>
  </si>
  <si>
    <t>051324032190</t>
  </si>
  <si>
    <t>010904007975</t>
  </si>
  <si>
    <t>010904007804</t>
  </si>
  <si>
    <t>010701026264</t>
  </si>
  <si>
    <t>051304026358</t>
  </si>
  <si>
    <t>051327012171</t>
  </si>
  <si>
    <t>051305010083</t>
  </si>
  <si>
    <t>051327012239</t>
  </si>
  <si>
    <t>051606018592</t>
  </si>
  <si>
    <t>010808006794</t>
  </si>
  <si>
    <t>010904007573</t>
  </si>
  <si>
    <t>051604018196</t>
  </si>
  <si>
    <t>051601017051</t>
  </si>
  <si>
    <t>051606018353</t>
  </si>
  <si>
    <t>051406012930</t>
  </si>
  <si>
    <t>051312010496</t>
  </si>
  <si>
    <t>051304026357</t>
  </si>
  <si>
    <t>051601017060</t>
  </si>
  <si>
    <t>051305026463</t>
  </si>
  <si>
    <t>051601016847</t>
  </si>
  <si>
    <t>051503013896</t>
  </si>
  <si>
    <t>051406026513</t>
  </si>
  <si>
    <t>051601026535</t>
  </si>
  <si>
    <t>051601026524</t>
  </si>
  <si>
    <t>010702005878</t>
  </si>
  <si>
    <t>010803006414</t>
  </si>
  <si>
    <t>010703026281</t>
  </si>
  <si>
    <t>051304027055</t>
  </si>
  <si>
    <t>061802026578</t>
  </si>
  <si>
    <t>010704026293</t>
  </si>
  <si>
    <t>010701005684</t>
  </si>
  <si>
    <t>051312011213</t>
  </si>
  <si>
    <t>010802026295</t>
  </si>
  <si>
    <t>080409019670</t>
  </si>
  <si>
    <t>051312026493</t>
  </si>
  <si>
    <t>051305026439</t>
  </si>
  <si>
    <t>051606018231</t>
  </si>
  <si>
    <t>051406012829</t>
  </si>
  <si>
    <t>051606018547</t>
  </si>
  <si>
    <t>010705006212</t>
  </si>
  <si>
    <t>051601017067</t>
  </si>
  <si>
    <t>010902007371</t>
  </si>
  <si>
    <t>010701005638</t>
  </si>
  <si>
    <t>051601014034</t>
  </si>
  <si>
    <t>010703005962</t>
  </si>
  <si>
    <t>051606018352</t>
  </si>
  <si>
    <t>051406012734</t>
  </si>
  <si>
    <t>051606018550</t>
  </si>
  <si>
    <t>051312011162</t>
  </si>
  <si>
    <t>051608026559</t>
  </si>
  <si>
    <t>051608026558</t>
  </si>
  <si>
    <t>051601014328</t>
  </si>
  <si>
    <t>051601015216</t>
  </si>
  <si>
    <t>051406012912</t>
  </si>
  <si>
    <t>051406012743</t>
  </si>
  <si>
    <t>051606018321</t>
  </si>
  <si>
    <t>030207009343</t>
  </si>
  <si>
    <t>051312011255</t>
  </si>
  <si>
    <t>010703006059</t>
  </si>
  <si>
    <t>л</t>
  </si>
  <si>
    <t>шина автомобильная 285/60R18 116T Gislaved Nord Frost 200 SUV</t>
  </si>
  <si>
    <t>051603032333</t>
  </si>
  <si>
    <t>Продали</t>
  </si>
  <si>
    <t>насос дозировочный НД 1.0 160/6 К14А с двигателем 0.25кВт ТУ 3632-003-46919837-2007</t>
  </si>
  <si>
    <t>051406013057</t>
  </si>
  <si>
    <t>Списали в производство</t>
  </si>
  <si>
    <t>кран конусный проходной сальниковый муфтовый латунный 11Б6бк ДУ-50</t>
  </si>
  <si>
    <t>010904007986</t>
  </si>
  <si>
    <t>зубомер смещения 23500-23600</t>
  </si>
  <si>
    <t>010803026298</t>
  </si>
  <si>
    <t>Молот ковочный МА4129А</t>
  </si>
  <si>
    <t>Молот ковочный пневматический 1991год. ОАО "Астраханский машиностроительный завод по выпуску кузнечно - прессового оборудования"</t>
  </si>
  <si>
    <t>Молот ковочный пневматический М4129А 1970год. ОАО "Астраханский машиностроительный завод по выпуску кузнечно - прессового оборудования"</t>
  </si>
  <si>
    <t>балка подколосниковая ХК3.03.002</t>
  </si>
  <si>
    <t>Оперативный перечень ТМЦ на продажу на 01.07.2025г.</t>
  </si>
  <si>
    <t>от 01.07.2025г.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</si>
</sst>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₽&quot;;[Red]\-#,##0.00\ &quot;₽&quot;"/>
    <numFmt numFmtId="43" formatCode="_-* #,##0.00_-;\-* #,##0.00_-;_-* &quot;-&quot;??_-;_-@_-"/>
    <numFmt numFmtId="164" formatCode="_-* #,##0.00\ _₽_-;\-* #,##0.00\ _₽_-;_-* &quot;-&quot;??\ _₽_-;_-@_-"/>
    <numFmt numFmtId="165" formatCode="#,##0.00\ &quot;₽&quot;"/>
    <numFmt numFmtId="166" formatCode="#,##0.00;[Red]\-#,##0.00;#"/>
  </numFmts>
  <fonts count="31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FA7D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9C6500"/>
      <name val="Arial"/>
      <family val="2"/>
      <charset val="204"/>
    </font>
    <font>
      <sz val="11"/>
      <color rgb="FF9C0006"/>
      <name val="Arial"/>
      <family val="2"/>
      <charset val="204"/>
    </font>
    <font>
      <i/>
      <sz val="11"/>
      <color rgb="FF7F7F7F"/>
      <name val="Arial"/>
      <family val="2"/>
      <charset val="204"/>
    </font>
    <font>
      <sz val="11"/>
      <color rgb="FFFA7D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61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6100"/>
      <name val="Arial"/>
      <family val="2"/>
      <charset val="204"/>
    </font>
    <font>
      <b/>
      <sz val="18"/>
      <color rgb="FF006100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7" borderId="7" applyNumberFormat="0" applyAlignment="0" applyProtection="0"/>
    <xf numFmtId="0" fontId="14" fillId="4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9" fillId="2" borderId="0" applyNumberFormat="0" applyBorder="0" applyAlignment="0" applyProtection="0"/>
    <xf numFmtId="43" fontId="29" fillId="0" borderId="0" applyFont="0" applyFill="0" applyBorder="0" applyAlignment="0" applyProtection="0"/>
  </cellStyleXfs>
  <cellXfs count="38">
    <xf numFmtId="0" fontId="0" fillId="0" borderId="0" xfId="0"/>
    <xf numFmtId="0" fontId="20" fillId="15" borderId="10" xfId="2" applyFont="1" applyFill="1" applyBorder="1" applyAlignment="1">
      <alignment horizontal="left" vertical="center" wrapText="1"/>
    </xf>
    <xf numFmtId="0" fontId="21" fillId="15" borderId="10" xfId="2" applyFont="1" applyFill="1" applyBorder="1" applyAlignment="1">
      <alignment horizontal="left" vertical="center" wrapText="1"/>
    </xf>
    <xf numFmtId="0" fontId="20" fillId="0" borderId="10" xfId="2" applyFont="1" applyBorder="1" applyAlignment="1">
      <alignment horizontal="center"/>
    </xf>
    <xf numFmtId="0" fontId="22" fillId="2" borderId="10" xfId="26" applyFont="1" applyFill="1" applyBorder="1" applyAlignment="1">
      <alignment horizontal="center" vertical="center" wrapText="1"/>
    </xf>
    <xf numFmtId="4" fontId="22" fillId="2" borderId="10" xfId="26" applyNumberFormat="1" applyFont="1" applyFill="1" applyBorder="1" applyAlignment="1">
      <alignment horizontal="center" vertical="center" wrapText="1"/>
    </xf>
    <xf numFmtId="0" fontId="21" fillId="15" borderId="0" xfId="2" applyFont="1" applyFill="1" applyBorder="1" applyAlignment="1">
      <alignment horizontal="right" vertical="center" wrapText="1"/>
    </xf>
    <xf numFmtId="0" fontId="21" fillId="15" borderId="0" xfId="2" applyFont="1" applyFill="1" applyBorder="1" applyAlignment="1">
      <alignment horizontal="left" vertical="center"/>
    </xf>
    <xf numFmtId="0" fontId="24" fillId="15" borderId="0" xfId="0" applyNumberFormat="1" applyFont="1" applyFill="1" applyBorder="1" applyAlignment="1">
      <alignment horizontal="left"/>
    </xf>
    <xf numFmtId="0" fontId="20" fillId="15" borderId="10" xfId="2" applyFont="1" applyFill="1" applyBorder="1"/>
    <xf numFmtId="4" fontId="2" fillId="0" borderId="10" xfId="2" applyNumberFormat="1" applyFont="1" applyFill="1" applyBorder="1" applyAlignment="1">
      <alignment horizontal="center"/>
    </xf>
    <xf numFmtId="4" fontId="2" fillId="15" borderId="10" xfId="2" applyNumberFormat="1" applyFont="1" applyFill="1" applyBorder="1" applyAlignment="1">
      <alignment horizontal="center"/>
    </xf>
    <xf numFmtId="0" fontId="20" fillId="15" borderId="10" xfId="2" applyFont="1" applyFill="1" applyBorder="1" applyAlignment="1">
      <alignment horizontal="center"/>
    </xf>
    <xf numFmtId="0" fontId="4" fillId="0" borderId="0" xfId="0" applyFont="1"/>
    <xf numFmtId="0" fontId="25" fillId="15" borderId="0" xfId="2" applyFont="1" applyFill="1" applyBorder="1" applyAlignment="1">
      <alignment horizontal="right" vertical="center"/>
    </xf>
    <xf numFmtId="0" fontId="26" fillId="15" borderId="0" xfId="2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wrapText="1"/>
    </xf>
    <xf numFmtId="0" fontId="20" fillId="15" borderId="10" xfId="0" applyFont="1" applyFill="1" applyBorder="1"/>
    <xf numFmtId="0" fontId="20" fillId="15" borderId="10" xfId="0" applyFont="1" applyFill="1" applyBorder="1" applyAlignment="1">
      <alignment horizontal="center"/>
    </xf>
    <xf numFmtId="165" fontId="2" fillId="0" borderId="10" xfId="2" applyNumberFormat="1" applyFont="1" applyFill="1" applyBorder="1" applyAlignment="1">
      <alignment horizontal="right"/>
    </xf>
    <xf numFmtId="0" fontId="20" fillId="0" borderId="10" xfId="0" applyFont="1" applyFill="1" applyBorder="1"/>
    <xf numFmtId="0" fontId="20" fillId="15" borderId="10" xfId="0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horizontal="center"/>
    </xf>
    <xf numFmtId="0" fontId="20" fillId="15" borderId="10" xfId="0" applyFont="1" applyFill="1" applyBorder="1" applyAlignment="1">
      <alignment vertical="top" wrapText="1"/>
    </xf>
    <xf numFmtId="0" fontId="4" fillId="0" borderId="0" xfId="0" applyFont="1" applyBorder="1"/>
    <xf numFmtId="0" fontId="27" fillId="0" borderId="0" xfId="0" applyFont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28" fillId="15" borderId="10" xfId="0" applyFont="1" applyFill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left" vertical="center"/>
    </xf>
    <xf numFmtId="43" fontId="4" fillId="0" borderId="10" xfId="27" applyFont="1" applyBorder="1"/>
    <xf numFmtId="0" fontId="0" fillId="0" borderId="10" xfId="0" applyBorder="1"/>
    <xf numFmtId="166" fontId="30" fillId="15" borderId="10" xfId="0" applyNumberFormat="1" applyFont="1" applyFill="1" applyBorder="1" applyAlignment="1">
      <alignment horizontal="center" vertical="center"/>
    </xf>
    <xf numFmtId="166" fontId="30" fillId="15" borderId="10" xfId="0" applyNumberFormat="1" applyFont="1" applyFill="1" applyBorder="1" applyAlignment="1">
      <alignment horizontal="center" vertical="center" wrapText="1" shrinkToFit="1"/>
    </xf>
    <xf numFmtId="0" fontId="22" fillId="2" borderId="12" xfId="26" applyFont="1" applyFill="1" applyBorder="1" applyAlignment="1">
      <alignment horizontal="center" vertical="center" wrapText="1"/>
    </xf>
    <xf numFmtId="0" fontId="0" fillId="0" borderId="12" xfId="0" applyBorder="1"/>
    <xf numFmtId="8" fontId="0" fillId="0" borderId="10" xfId="0" applyNumberFormat="1" applyBorder="1"/>
    <xf numFmtId="43" fontId="20" fillId="0" borderId="10" xfId="27" applyFont="1" applyBorder="1"/>
  </cellXfs>
  <cellStyles count="28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" xfId="1" builtinId="15" customBuiltin="1"/>
    <cellStyle name="Нейтральный 2" xfId="18"/>
    <cellStyle name="Обычный" xfId="0" builtinId="0"/>
    <cellStyle name="Обычный 2" xfId="19"/>
    <cellStyle name="Обычный 3" xfId="2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Финансовый" xfId="27" builtinId="3"/>
    <cellStyle name="Финансовый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1"/>
  <sheetViews>
    <sheetView tabSelected="1" workbookViewId="0">
      <selection activeCell="I232" sqref="I232"/>
    </sheetView>
  </sheetViews>
  <sheetFormatPr defaultColWidth="8.7109375" defaultRowHeight="14.25" x14ac:dyDescent="0.2"/>
  <cols>
    <col min="1" max="1" width="8.5703125" style="13" customWidth="1"/>
    <col min="2" max="2" width="14.85546875" style="13" customWidth="1"/>
    <col min="3" max="3" width="56.85546875" style="13" customWidth="1"/>
    <col min="4" max="4" width="11.85546875" style="13" bestFit="1" customWidth="1"/>
    <col min="5" max="5" width="12.42578125" style="13" customWidth="1"/>
    <col min="6" max="6" width="18.85546875" style="13" customWidth="1"/>
    <col min="7" max="7" width="28.140625" style="13" bestFit="1" customWidth="1"/>
    <col min="8" max="16384" width="8.7109375" style="13"/>
  </cols>
  <sheetData>
    <row r="1" spans="1:7" ht="15.75" x14ac:dyDescent="0.2">
      <c r="A1" s="7" t="s">
        <v>70</v>
      </c>
      <c r="G1" s="14" t="s">
        <v>7</v>
      </c>
    </row>
    <row r="2" spans="1:7" ht="15.75" x14ac:dyDescent="0.2">
      <c r="G2" s="14" t="s">
        <v>71</v>
      </c>
    </row>
    <row r="3" spans="1:7" ht="15.75" x14ac:dyDescent="0.2">
      <c r="G3" s="14"/>
    </row>
    <row r="4" spans="1:7" ht="15.75" x14ac:dyDescent="0.2">
      <c r="G4" s="14" t="s">
        <v>72</v>
      </c>
    </row>
    <row r="5" spans="1:7" ht="18" x14ac:dyDescent="0.2">
      <c r="A5" s="15" t="s">
        <v>435</v>
      </c>
      <c r="B5" s="15"/>
      <c r="F5" s="6"/>
    </row>
    <row r="6" spans="1:7" ht="25.5" x14ac:dyDescent="0.2">
      <c r="A6" s="4" t="s">
        <v>0</v>
      </c>
      <c r="B6" s="4" t="s">
        <v>8</v>
      </c>
      <c r="C6" s="4" t="s">
        <v>1</v>
      </c>
      <c r="D6" s="5" t="s">
        <v>2</v>
      </c>
      <c r="E6" s="4" t="s">
        <v>3</v>
      </c>
      <c r="F6" s="4" t="s">
        <v>5</v>
      </c>
      <c r="G6" s="4" t="s">
        <v>115</v>
      </c>
    </row>
    <row r="7" spans="1:7" ht="25.5" x14ac:dyDescent="0.2">
      <c r="A7" s="4">
        <v>1</v>
      </c>
      <c r="B7" s="4" t="s">
        <v>244</v>
      </c>
      <c r="C7" s="28" t="s">
        <v>117</v>
      </c>
      <c r="D7" s="11">
        <v>11</v>
      </c>
      <c r="E7" s="29" t="s">
        <v>4</v>
      </c>
      <c r="F7" s="37">
        <v>1799442.7892400001</v>
      </c>
      <c r="G7" s="26"/>
    </row>
    <row r="8" spans="1:7" x14ac:dyDescent="0.2">
      <c r="A8" s="4">
        <v>2</v>
      </c>
      <c r="B8" s="4" t="s">
        <v>245</v>
      </c>
      <c r="C8" s="28" t="s">
        <v>118</v>
      </c>
      <c r="D8" s="11">
        <v>2</v>
      </c>
      <c r="E8" s="29" t="s">
        <v>4</v>
      </c>
      <c r="F8" s="37">
        <v>1218013.3137599998</v>
      </c>
      <c r="G8" s="26"/>
    </row>
    <row r="9" spans="1:7" x14ac:dyDescent="0.2">
      <c r="A9" s="4">
        <v>3</v>
      </c>
      <c r="B9" s="4" t="s">
        <v>246</v>
      </c>
      <c r="C9" s="28" t="s">
        <v>119</v>
      </c>
      <c r="D9" s="11">
        <v>48</v>
      </c>
      <c r="E9" s="29" t="s">
        <v>4</v>
      </c>
      <c r="F9" s="37">
        <v>925112.53403999994</v>
      </c>
      <c r="G9" s="26"/>
    </row>
    <row r="10" spans="1:7" x14ac:dyDescent="0.2">
      <c r="A10" s="4">
        <v>4</v>
      </c>
      <c r="B10" s="4" t="s">
        <v>247</v>
      </c>
      <c r="C10" s="28" t="s">
        <v>120</v>
      </c>
      <c r="D10" s="11">
        <v>82</v>
      </c>
      <c r="E10" s="29" t="s">
        <v>4</v>
      </c>
      <c r="F10" s="37">
        <v>657496.71648000006</v>
      </c>
      <c r="G10" s="26"/>
    </row>
    <row r="11" spans="1:7" x14ac:dyDescent="0.2">
      <c r="A11" s="4">
        <v>5</v>
      </c>
      <c r="B11" s="4" t="s">
        <v>248</v>
      </c>
      <c r="C11" s="28" t="s">
        <v>121</v>
      </c>
      <c r="D11" s="11">
        <v>197</v>
      </c>
      <c r="E11" s="29" t="s">
        <v>4</v>
      </c>
      <c r="F11" s="37">
        <v>653189.07455999998</v>
      </c>
      <c r="G11" s="26"/>
    </row>
    <row r="12" spans="1:7" x14ac:dyDescent="0.2">
      <c r="A12" s="4">
        <v>6</v>
      </c>
      <c r="B12" s="4" t="s">
        <v>249</v>
      </c>
      <c r="C12" s="28" t="s">
        <v>122</v>
      </c>
      <c r="D12" s="11">
        <v>25</v>
      </c>
      <c r="E12" s="29" t="s">
        <v>4</v>
      </c>
      <c r="F12" s="37">
        <v>557219.35127999994</v>
      </c>
      <c r="G12" s="26"/>
    </row>
    <row r="13" spans="1:7" x14ac:dyDescent="0.2">
      <c r="A13" s="4">
        <v>7</v>
      </c>
      <c r="B13" s="4" t="s">
        <v>250</v>
      </c>
      <c r="C13" s="28" t="s">
        <v>123</v>
      </c>
      <c r="D13" s="11">
        <v>2</v>
      </c>
      <c r="E13" s="29" t="s">
        <v>4</v>
      </c>
      <c r="F13" s="37">
        <v>555241.01580000005</v>
      </c>
      <c r="G13" s="26"/>
    </row>
    <row r="14" spans="1:7" x14ac:dyDescent="0.2">
      <c r="A14" s="4">
        <v>8</v>
      </c>
      <c r="B14" s="4" t="s">
        <v>251</v>
      </c>
      <c r="C14" s="28" t="s">
        <v>124</v>
      </c>
      <c r="D14" s="11">
        <v>19</v>
      </c>
      <c r="E14" s="29" t="s">
        <v>4</v>
      </c>
      <c r="F14" s="37">
        <v>506848.29191999993</v>
      </c>
      <c r="G14" s="26"/>
    </row>
    <row r="15" spans="1:7" x14ac:dyDescent="0.2">
      <c r="A15" s="4">
        <v>9</v>
      </c>
      <c r="B15" s="4" t="s">
        <v>252</v>
      </c>
      <c r="C15" s="28" t="s">
        <v>125</v>
      </c>
      <c r="D15" s="11">
        <v>1</v>
      </c>
      <c r="E15" s="29" t="s">
        <v>4</v>
      </c>
      <c r="F15" s="37">
        <v>454164.85775999993</v>
      </c>
      <c r="G15" s="26"/>
    </row>
    <row r="16" spans="1:7" x14ac:dyDescent="0.2">
      <c r="A16" s="4">
        <v>10</v>
      </c>
      <c r="B16" s="4" t="s">
        <v>253</v>
      </c>
      <c r="C16" s="28" t="s">
        <v>126</v>
      </c>
      <c r="D16" s="11">
        <v>12</v>
      </c>
      <c r="E16" s="29" t="s">
        <v>4</v>
      </c>
      <c r="F16" s="37">
        <v>321977.61719999998</v>
      </c>
      <c r="G16" s="26"/>
    </row>
    <row r="17" spans="1:7" x14ac:dyDescent="0.2">
      <c r="A17" s="4">
        <v>11</v>
      </c>
      <c r="B17" s="4" t="s">
        <v>254</v>
      </c>
      <c r="C17" s="28" t="s">
        <v>12</v>
      </c>
      <c r="D17" s="11">
        <v>19.251999999999999</v>
      </c>
      <c r="E17" s="29" t="s">
        <v>62</v>
      </c>
      <c r="F17" s="37">
        <v>398934.47831999999</v>
      </c>
      <c r="G17" s="26"/>
    </row>
    <row r="18" spans="1:7" x14ac:dyDescent="0.2">
      <c r="A18" s="4">
        <v>12</v>
      </c>
      <c r="B18" s="4" t="s">
        <v>255</v>
      </c>
      <c r="C18" s="28" t="s">
        <v>127</v>
      </c>
      <c r="D18" s="11">
        <v>2</v>
      </c>
      <c r="E18" s="29" t="s">
        <v>4</v>
      </c>
      <c r="F18" s="37">
        <v>344858.65007999999</v>
      </c>
      <c r="G18" s="26"/>
    </row>
    <row r="19" spans="1:7" x14ac:dyDescent="0.2">
      <c r="A19" s="4">
        <v>13</v>
      </c>
      <c r="B19" s="4" t="s">
        <v>256</v>
      </c>
      <c r="C19" s="28" t="s">
        <v>33</v>
      </c>
      <c r="D19" s="11">
        <v>2</v>
      </c>
      <c r="E19" s="29" t="s">
        <v>4</v>
      </c>
      <c r="F19" s="37">
        <v>338410.60403999995</v>
      </c>
      <c r="G19" s="26"/>
    </row>
    <row r="20" spans="1:7" x14ac:dyDescent="0.2">
      <c r="A20" s="4">
        <v>14</v>
      </c>
      <c r="B20" s="4" t="s">
        <v>257</v>
      </c>
      <c r="C20" s="28" t="s">
        <v>128</v>
      </c>
      <c r="D20" s="11">
        <v>2</v>
      </c>
      <c r="E20" s="29" t="s">
        <v>4</v>
      </c>
      <c r="F20" s="37">
        <v>299667.65447999997</v>
      </c>
      <c r="G20" s="26"/>
    </row>
    <row r="21" spans="1:7" x14ac:dyDescent="0.2">
      <c r="A21" s="4">
        <v>15</v>
      </c>
      <c r="B21" s="4" t="s">
        <v>258</v>
      </c>
      <c r="C21" s="28" t="s">
        <v>27</v>
      </c>
      <c r="D21" s="11">
        <v>2948</v>
      </c>
      <c r="E21" s="29" t="s">
        <v>4</v>
      </c>
      <c r="F21" s="37">
        <v>279651.76535999996</v>
      </c>
      <c r="G21" s="26"/>
    </row>
    <row r="22" spans="1:7" x14ac:dyDescent="0.2">
      <c r="A22" s="4">
        <v>16</v>
      </c>
      <c r="B22" s="4" t="s">
        <v>259</v>
      </c>
      <c r="C22" s="28" t="s">
        <v>129</v>
      </c>
      <c r="D22" s="11">
        <v>2</v>
      </c>
      <c r="E22" s="29" t="s">
        <v>4</v>
      </c>
      <c r="F22" s="37">
        <v>251438.64756000001</v>
      </c>
      <c r="G22" s="26"/>
    </row>
    <row r="23" spans="1:7" x14ac:dyDescent="0.2">
      <c r="A23" s="4">
        <v>17</v>
      </c>
      <c r="B23" s="4" t="s">
        <v>260</v>
      </c>
      <c r="C23" s="28" t="s">
        <v>28</v>
      </c>
      <c r="D23" s="11">
        <v>3187</v>
      </c>
      <c r="E23" s="29" t="s">
        <v>4</v>
      </c>
      <c r="F23" s="37">
        <v>214883.5398</v>
      </c>
      <c r="G23" s="26"/>
    </row>
    <row r="24" spans="1:7" x14ac:dyDescent="0.2">
      <c r="A24" s="4">
        <v>18</v>
      </c>
      <c r="B24" s="4" t="s">
        <v>261</v>
      </c>
      <c r="C24" s="28" t="s">
        <v>34</v>
      </c>
      <c r="D24" s="11">
        <v>1</v>
      </c>
      <c r="E24" s="29" t="s">
        <v>4</v>
      </c>
      <c r="F24" s="37">
        <v>209653.48104000001</v>
      </c>
      <c r="G24" s="26"/>
    </row>
    <row r="25" spans="1:7" x14ac:dyDescent="0.2">
      <c r="A25" s="4">
        <v>19</v>
      </c>
      <c r="B25" s="4" t="s">
        <v>262</v>
      </c>
      <c r="C25" s="28" t="s">
        <v>17</v>
      </c>
      <c r="D25" s="11">
        <v>162</v>
      </c>
      <c r="E25" s="29" t="s">
        <v>4</v>
      </c>
      <c r="F25" s="37">
        <v>181424.20728</v>
      </c>
      <c r="G25" s="26"/>
    </row>
    <row r="26" spans="1:7" x14ac:dyDescent="0.2">
      <c r="A26" s="4">
        <v>20</v>
      </c>
      <c r="B26" s="4" t="s">
        <v>263</v>
      </c>
      <c r="C26" s="28" t="s">
        <v>32</v>
      </c>
      <c r="D26" s="11">
        <v>58</v>
      </c>
      <c r="E26" s="29" t="s">
        <v>4</v>
      </c>
      <c r="F26" s="37">
        <v>181330.81056000001</v>
      </c>
      <c r="G26" s="26"/>
    </row>
    <row r="27" spans="1:7" x14ac:dyDescent="0.2">
      <c r="A27" s="4">
        <v>21</v>
      </c>
      <c r="B27" s="4" t="s">
        <v>264</v>
      </c>
      <c r="C27" s="28" t="s">
        <v>130</v>
      </c>
      <c r="D27" s="11">
        <v>22</v>
      </c>
      <c r="E27" s="29" t="s">
        <v>4</v>
      </c>
      <c r="F27" s="37">
        <v>177485.54664000002</v>
      </c>
      <c r="G27" s="26"/>
    </row>
    <row r="28" spans="1:7" x14ac:dyDescent="0.2">
      <c r="A28" s="4">
        <v>22</v>
      </c>
      <c r="B28" s="4" t="s">
        <v>265</v>
      </c>
      <c r="C28" s="28" t="s">
        <v>131</v>
      </c>
      <c r="D28" s="11">
        <v>68</v>
      </c>
      <c r="E28" s="29" t="s">
        <v>4</v>
      </c>
      <c r="F28" s="37">
        <v>174755.94084000002</v>
      </c>
      <c r="G28" s="26"/>
    </row>
    <row r="29" spans="1:7" x14ac:dyDescent="0.2">
      <c r="A29" s="4">
        <v>23</v>
      </c>
      <c r="B29" s="4" t="s">
        <v>266</v>
      </c>
      <c r="C29" s="28" t="s">
        <v>132</v>
      </c>
      <c r="D29" s="11">
        <v>6</v>
      </c>
      <c r="E29" s="29" t="s">
        <v>4</v>
      </c>
      <c r="F29" s="37">
        <v>171971.78292</v>
      </c>
      <c r="G29" s="26"/>
    </row>
    <row r="30" spans="1:7" x14ac:dyDescent="0.2">
      <c r="A30" s="4">
        <v>24</v>
      </c>
      <c r="B30" s="4" t="s">
        <v>267</v>
      </c>
      <c r="C30" s="28" t="s">
        <v>133</v>
      </c>
      <c r="D30" s="11">
        <v>21</v>
      </c>
      <c r="E30" s="29" t="s">
        <v>62</v>
      </c>
      <c r="F30" s="37">
        <v>168871.72931999998</v>
      </c>
      <c r="G30" s="26"/>
    </row>
    <row r="31" spans="1:7" x14ac:dyDescent="0.2">
      <c r="A31" s="4">
        <v>25</v>
      </c>
      <c r="B31" s="4" t="s">
        <v>268</v>
      </c>
      <c r="C31" s="28" t="s">
        <v>18</v>
      </c>
      <c r="D31" s="11">
        <v>100</v>
      </c>
      <c r="E31" s="29" t="s">
        <v>4</v>
      </c>
      <c r="F31" s="37">
        <v>165825.13704</v>
      </c>
      <c r="G31" s="26"/>
    </row>
    <row r="32" spans="1:7" x14ac:dyDescent="0.2">
      <c r="A32" s="4">
        <v>26</v>
      </c>
      <c r="B32" s="4" t="s">
        <v>269</v>
      </c>
      <c r="C32" s="28" t="s">
        <v>134</v>
      </c>
      <c r="D32" s="11">
        <v>2</v>
      </c>
      <c r="E32" s="29" t="s">
        <v>4</v>
      </c>
      <c r="F32" s="37">
        <v>155034.27684000001</v>
      </c>
      <c r="G32" s="26"/>
    </row>
    <row r="33" spans="1:7" x14ac:dyDescent="0.2">
      <c r="A33" s="4">
        <v>27</v>
      </c>
      <c r="B33" s="4" t="s">
        <v>270</v>
      </c>
      <c r="C33" s="28" t="s">
        <v>135</v>
      </c>
      <c r="D33" s="11">
        <v>2</v>
      </c>
      <c r="E33" s="29" t="s">
        <v>4</v>
      </c>
      <c r="F33" s="37">
        <v>155034.27684000001</v>
      </c>
      <c r="G33" s="26"/>
    </row>
    <row r="34" spans="1:7" x14ac:dyDescent="0.2">
      <c r="A34" s="4">
        <v>28</v>
      </c>
      <c r="B34" s="4" t="s">
        <v>271</v>
      </c>
      <c r="C34" s="28" t="s">
        <v>136</v>
      </c>
      <c r="D34" s="11">
        <v>2600</v>
      </c>
      <c r="E34" s="29" t="s">
        <v>420</v>
      </c>
      <c r="F34" s="37">
        <v>153367.69200000001</v>
      </c>
      <c r="G34" s="26"/>
    </row>
    <row r="35" spans="1:7" x14ac:dyDescent="0.2">
      <c r="A35" s="4">
        <v>29</v>
      </c>
      <c r="B35" s="4" t="s">
        <v>272</v>
      </c>
      <c r="C35" s="28" t="s">
        <v>137</v>
      </c>
      <c r="D35" s="11">
        <v>1</v>
      </c>
      <c r="E35" s="29" t="s">
        <v>4</v>
      </c>
      <c r="F35" s="37">
        <v>137064.99515999999</v>
      </c>
      <c r="G35" s="26"/>
    </row>
    <row r="36" spans="1:7" x14ac:dyDescent="0.2">
      <c r="A36" s="4">
        <v>30</v>
      </c>
      <c r="B36" s="4" t="s">
        <v>273</v>
      </c>
      <c r="C36" s="28" t="s">
        <v>116</v>
      </c>
      <c r="D36" s="11">
        <v>1</v>
      </c>
      <c r="E36" s="29" t="s">
        <v>4</v>
      </c>
      <c r="F36" s="37">
        <v>133513.92000000001</v>
      </c>
      <c r="G36" s="26"/>
    </row>
    <row r="37" spans="1:7" x14ac:dyDescent="0.2">
      <c r="A37" s="4">
        <v>31</v>
      </c>
      <c r="B37" s="4" t="s">
        <v>274</v>
      </c>
      <c r="C37" s="28" t="s">
        <v>138</v>
      </c>
      <c r="D37" s="11">
        <v>3</v>
      </c>
      <c r="E37" s="29" t="s">
        <v>4</v>
      </c>
      <c r="F37" s="37">
        <v>127860.23087999999</v>
      </c>
      <c r="G37" s="26"/>
    </row>
    <row r="38" spans="1:7" x14ac:dyDescent="0.2">
      <c r="A38" s="4">
        <v>32</v>
      </c>
      <c r="B38" s="4" t="s">
        <v>275</v>
      </c>
      <c r="C38" s="28" t="s">
        <v>139</v>
      </c>
      <c r="D38" s="11">
        <v>3</v>
      </c>
      <c r="E38" s="29" t="s">
        <v>4</v>
      </c>
      <c r="F38" s="37">
        <v>124053.04800000001</v>
      </c>
      <c r="G38" s="26"/>
    </row>
    <row r="39" spans="1:7" x14ac:dyDescent="0.2">
      <c r="A39" s="4">
        <v>33</v>
      </c>
      <c r="B39" s="4" t="s">
        <v>276</v>
      </c>
      <c r="C39" s="28" t="s">
        <v>140</v>
      </c>
      <c r="D39" s="11">
        <v>957</v>
      </c>
      <c r="E39" s="29" t="s">
        <v>4</v>
      </c>
      <c r="F39" s="37">
        <v>116358.14484000001</v>
      </c>
      <c r="G39" s="26"/>
    </row>
    <row r="40" spans="1:7" x14ac:dyDescent="0.2">
      <c r="A40" s="4">
        <v>34</v>
      </c>
      <c r="B40" s="4" t="s">
        <v>277</v>
      </c>
      <c r="C40" s="28" t="s">
        <v>141</v>
      </c>
      <c r="D40" s="11">
        <v>425</v>
      </c>
      <c r="E40" s="29" t="s">
        <v>4</v>
      </c>
      <c r="F40" s="37">
        <v>104736.34956000002</v>
      </c>
      <c r="G40" s="26"/>
    </row>
    <row r="41" spans="1:7" x14ac:dyDescent="0.2">
      <c r="A41" s="4">
        <v>35</v>
      </c>
      <c r="B41" s="4" t="s">
        <v>278</v>
      </c>
      <c r="C41" s="28" t="s">
        <v>142</v>
      </c>
      <c r="D41" s="11">
        <v>3</v>
      </c>
      <c r="E41" s="29" t="s">
        <v>4</v>
      </c>
      <c r="F41" s="37">
        <v>101152.59887999999</v>
      </c>
      <c r="G41" s="26"/>
    </row>
    <row r="42" spans="1:7" x14ac:dyDescent="0.2">
      <c r="A42" s="4">
        <v>36</v>
      </c>
      <c r="B42" s="4" t="s">
        <v>279</v>
      </c>
      <c r="C42" s="28" t="s">
        <v>143</v>
      </c>
      <c r="D42" s="11">
        <v>44</v>
      </c>
      <c r="E42" s="29" t="s">
        <v>4</v>
      </c>
      <c r="F42" s="37">
        <v>98622.730680000008</v>
      </c>
      <c r="G42" s="26"/>
    </row>
    <row r="43" spans="1:7" x14ac:dyDescent="0.2">
      <c r="A43" s="4">
        <v>37</v>
      </c>
      <c r="B43" s="4" t="s">
        <v>280</v>
      </c>
      <c r="C43" s="28" t="s">
        <v>144</v>
      </c>
      <c r="D43" s="11">
        <v>1</v>
      </c>
      <c r="E43" s="29" t="s">
        <v>4</v>
      </c>
      <c r="F43" s="37">
        <v>96975.562079999989</v>
      </c>
      <c r="G43" s="26"/>
    </row>
    <row r="44" spans="1:7" x14ac:dyDescent="0.2">
      <c r="A44" s="4">
        <v>38</v>
      </c>
      <c r="B44" s="4" t="s">
        <v>281</v>
      </c>
      <c r="C44" s="28" t="s">
        <v>145</v>
      </c>
      <c r="D44" s="11">
        <v>3</v>
      </c>
      <c r="E44" s="29" t="s">
        <v>4</v>
      </c>
      <c r="F44" s="37">
        <v>96957.539639999988</v>
      </c>
      <c r="G44" s="26"/>
    </row>
    <row r="45" spans="1:7" x14ac:dyDescent="0.2">
      <c r="A45" s="4">
        <v>39</v>
      </c>
      <c r="B45" s="4" t="s">
        <v>282</v>
      </c>
      <c r="C45" s="28" t="s">
        <v>146</v>
      </c>
      <c r="D45" s="11">
        <v>845</v>
      </c>
      <c r="E45" s="29" t="s">
        <v>63</v>
      </c>
      <c r="F45" s="37">
        <v>86187.428880000007</v>
      </c>
      <c r="G45" s="26"/>
    </row>
    <row r="46" spans="1:7" x14ac:dyDescent="0.2">
      <c r="A46" s="4">
        <v>40</v>
      </c>
      <c r="B46" s="4" t="s">
        <v>283</v>
      </c>
      <c r="C46" s="28" t="s">
        <v>19</v>
      </c>
      <c r="D46" s="11">
        <v>2</v>
      </c>
      <c r="E46" s="29" t="s">
        <v>4</v>
      </c>
      <c r="F46" s="37">
        <v>84476.4</v>
      </c>
      <c r="G46" s="26"/>
    </row>
    <row r="47" spans="1:7" x14ac:dyDescent="0.2">
      <c r="A47" s="4">
        <v>41</v>
      </c>
      <c r="B47" s="4" t="s">
        <v>284</v>
      </c>
      <c r="C47" s="28" t="s">
        <v>24</v>
      </c>
      <c r="D47" s="11">
        <v>8</v>
      </c>
      <c r="E47" s="29" t="s">
        <v>4</v>
      </c>
      <c r="F47" s="37">
        <v>77853.753239999991</v>
      </c>
      <c r="G47" s="26"/>
    </row>
    <row r="48" spans="1:7" ht="25.5" x14ac:dyDescent="0.2">
      <c r="A48" s="4">
        <v>42</v>
      </c>
      <c r="B48" s="4" t="s">
        <v>285</v>
      </c>
      <c r="C48" s="28" t="s">
        <v>147</v>
      </c>
      <c r="D48" s="11">
        <v>2</v>
      </c>
      <c r="E48" s="29" t="s">
        <v>65</v>
      </c>
      <c r="F48" s="37">
        <v>77736.443759999995</v>
      </c>
      <c r="G48" s="26"/>
    </row>
    <row r="49" spans="1:7" x14ac:dyDescent="0.2">
      <c r="A49" s="4">
        <v>43</v>
      </c>
      <c r="B49" s="4" t="s">
        <v>286</v>
      </c>
      <c r="C49" s="28" t="s">
        <v>148</v>
      </c>
      <c r="D49" s="11">
        <v>98</v>
      </c>
      <c r="E49" s="29" t="s">
        <v>4</v>
      </c>
      <c r="F49" s="37">
        <v>75440.673360000001</v>
      </c>
      <c r="G49" s="26"/>
    </row>
    <row r="50" spans="1:7" ht="25.5" x14ac:dyDescent="0.2">
      <c r="A50" s="4">
        <v>44</v>
      </c>
      <c r="B50" s="4" t="s">
        <v>287</v>
      </c>
      <c r="C50" s="28" t="s">
        <v>31</v>
      </c>
      <c r="D50" s="11">
        <v>5.3</v>
      </c>
      <c r="E50" s="29" t="s">
        <v>63</v>
      </c>
      <c r="F50" s="37">
        <v>71233.845600000001</v>
      </c>
      <c r="G50" s="26"/>
    </row>
    <row r="51" spans="1:7" x14ac:dyDescent="0.2">
      <c r="A51" s="4">
        <v>45</v>
      </c>
      <c r="B51" s="4" t="s">
        <v>288</v>
      </c>
      <c r="C51" s="28" t="s">
        <v>149</v>
      </c>
      <c r="D51" s="11">
        <v>26</v>
      </c>
      <c r="E51" s="29" t="s">
        <v>4</v>
      </c>
      <c r="F51" s="37">
        <v>70144.378800000006</v>
      </c>
      <c r="G51" s="26"/>
    </row>
    <row r="52" spans="1:7" x14ac:dyDescent="0.2">
      <c r="A52" s="4">
        <v>46</v>
      </c>
      <c r="B52" s="4" t="s">
        <v>289</v>
      </c>
      <c r="C52" s="28" t="s">
        <v>150</v>
      </c>
      <c r="D52" s="11">
        <v>1</v>
      </c>
      <c r="E52" s="29" t="s">
        <v>4</v>
      </c>
      <c r="F52" s="37">
        <v>67994.387759999998</v>
      </c>
      <c r="G52" s="26"/>
    </row>
    <row r="53" spans="1:7" x14ac:dyDescent="0.2">
      <c r="A53" s="4">
        <v>47</v>
      </c>
      <c r="B53" s="4" t="s">
        <v>290</v>
      </c>
      <c r="C53" s="28" t="s">
        <v>151</v>
      </c>
      <c r="D53" s="11">
        <v>4</v>
      </c>
      <c r="E53" s="29" t="s">
        <v>4</v>
      </c>
      <c r="F53" s="37">
        <v>67763.101799999989</v>
      </c>
      <c r="G53" s="26"/>
    </row>
    <row r="54" spans="1:7" ht="25.5" x14ac:dyDescent="0.2">
      <c r="A54" s="4">
        <v>48</v>
      </c>
      <c r="B54" s="4" t="s">
        <v>291</v>
      </c>
      <c r="C54" s="28" t="s">
        <v>152</v>
      </c>
      <c r="D54" s="11">
        <v>4750</v>
      </c>
      <c r="E54" s="29" t="s">
        <v>63</v>
      </c>
      <c r="F54" s="37">
        <v>67018.206600000005</v>
      </c>
      <c r="G54" s="26"/>
    </row>
    <row r="55" spans="1:7" x14ac:dyDescent="0.2">
      <c r="A55" s="4">
        <v>49</v>
      </c>
      <c r="B55" s="4" t="s">
        <v>292</v>
      </c>
      <c r="C55" s="28" t="s">
        <v>153</v>
      </c>
      <c r="D55" s="11">
        <v>350</v>
      </c>
      <c r="E55" s="29" t="s">
        <v>64</v>
      </c>
      <c r="F55" s="37">
        <v>66750.160680000001</v>
      </c>
      <c r="G55" s="26"/>
    </row>
    <row r="56" spans="1:7" x14ac:dyDescent="0.2">
      <c r="A56" s="4">
        <v>50</v>
      </c>
      <c r="B56" s="4" t="s">
        <v>293</v>
      </c>
      <c r="C56" s="28" t="s">
        <v>36</v>
      </c>
      <c r="D56" s="11">
        <v>52</v>
      </c>
      <c r="E56" s="29" t="s">
        <v>4</v>
      </c>
      <c r="F56" s="37">
        <v>63539.536319999999</v>
      </c>
      <c r="G56" s="26"/>
    </row>
    <row r="57" spans="1:7" x14ac:dyDescent="0.2">
      <c r="A57" s="4">
        <v>51</v>
      </c>
      <c r="B57" s="4" t="s">
        <v>294</v>
      </c>
      <c r="C57" s="28" t="s">
        <v>154</v>
      </c>
      <c r="D57" s="11">
        <v>2</v>
      </c>
      <c r="E57" s="29" t="s">
        <v>4</v>
      </c>
      <c r="F57" s="37">
        <v>63314.879999999997</v>
      </c>
      <c r="G57" s="26"/>
    </row>
    <row r="58" spans="1:7" x14ac:dyDescent="0.2">
      <c r="A58" s="4">
        <v>52</v>
      </c>
      <c r="B58" s="4" t="s">
        <v>295</v>
      </c>
      <c r="C58" s="28" t="s">
        <v>155</v>
      </c>
      <c r="D58" s="11">
        <v>2</v>
      </c>
      <c r="E58" s="29" t="s">
        <v>4</v>
      </c>
      <c r="F58" s="37">
        <v>62365.799160000002</v>
      </c>
      <c r="G58" s="26"/>
    </row>
    <row r="59" spans="1:7" x14ac:dyDescent="0.2">
      <c r="A59" s="4">
        <v>53</v>
      </c>
      <c r="B59" s="4" t="s">
        <v>296</v>
      </c>
      <c r="C59" s="28" t="s">
        <v>156</v>
      </c>
      <c r="D59" s="11">
        <v>598</v>
      </c>
      <c r="E59" s="29" t="s">
        <v>63</v>
      </c>
      <c r="F59" s="37">
        <v>63900.651719999994</v>
      </c>
      <c r="G59" s="26"/>
    </row>
    <row r="60" spans="1:7" x14ac:dyDescent="0.2">
      <c r="A60" s="4">
        <v>54</v>
      </c>
      <c r="B60" s="4" t="s">
        <v>297</v>
      </c>
      <c r="C60" s="28" t="s">
        <v>48</v>
      </c>
      <c r="D60" s="11">
        <v>4</v>
      </c>
      <c r="E60" s="29" t="s">
        <v>4</v>
      </c>
      <c r="F60" s="37">
        <v>59038.774319999997</v>
      </c>
      <c r="G60" s="26"/>
    </row>
    <row r="61" spans="1:7" x14ac:dyDescent="0.2">
      <c r="A61" s="4">
        <v>55</v>
      </c>
      <c r="B61" s="4" t="s">
        <v>298</v>
      </c>
      <c r="C61" s="28" t="s">
        <v>157</v>
      </c>
      <c r="D61" s="11">
        <v>9</v>
      </c>
      <c r="E61" s="29" t="s">
        <v>4</v>
      </c>
      <c r="F61" s="37">
        <v>58986.428039999992</v>
      </c>
      <c r="G61" s="26"/>
    </row>
    <row r="62" spans="1:7" x14ac:dyDescent="0.2">
      <c r="A62" s="4">
        <v>56</v>
      </c>
      <c r="B62" s="4" t="s">
        <v>299</v>
      </c>
      <c r="C62" s="28" t="s">
        <v>158</v>
      </c>
      <c r="D62" s="11">
        <v>862.3</v>
      </c>
      <c r="E62" s="29" t="s">
        <v>61</v>
      </c>
      <c r="F62" s="37">
        <v>58935.414960000002</v>
      </c>
      <c r="G62" s="26"/>
    </row>
    <row r="63" spans="1:7" x14ac:dyDescent="0.2">
      <c r="A63" s="4">
        <v>57</v>
      </c>
      <c r="B63" s="4" t="s">
        <v>300</v>
      </c>
      <c r="C63" s="28" t="s">
        <v>159</v>
      </c>
      <c r="D63" s="11">
        <v>1</v>
      </c>
      <c r="E63" s="29" t="s">
        <v>4</v>
      </c>
      <c r="F63" s="37">
        <v>58045.952400000002</v>
      </c>
      <c r="G63" s="26"/>
    </row>
    <row r="64" spans="1:7" x14ac:dyDescent="0.2">
      <c r="A64" s="4">
        <v>58</v>
      </c>
      <c r="B64" s="4" t="s">
        <v>301</v>
      </c>
      <c r="C64" s="28" t="s">
        <v>160</v>
      </c>
      <c r="D64" s="11">
        <v>90</v>
      </c>
      <c r="E64" s="29" t="s">
        <v>63</v>
      </c>
      <c r="F64" s="37">
        <v>57516.587160000003</v>
      </c>
      <c r="G64" s="26"/>
    </row>
    <row r="65" spans="1:7" x14ac:dyDescent="0.2">
      <c r="A65" s="4">
        <v>59</v>
      </c>
      <c r="B65" s="4" t="s">
        <v>302</v>
      </c>
      <c r="C65" s="28" t="s">
        <v>161</v>
      </c>
      <c r="D65" s="11">
        <v>8</v>
      </c>
      <c r="E65" s="29" t="s">
        <v>4</v>
      </c>
      <c r="F65" s="37">
        <v>56803.991759999997</v>
      </c>
      <c r="G65" s="26"/>
    </row>
    <row r="66" spans="1:7" x14ac:dyDescent="0.2">
      <c r="A66" s="4">
        <v>60</v>
      </c>
      <c r="B66" s="4" t="s">
        <v>303</v>
      </c>
      <c r="C66" s="28" t="s">
        <v>11</v>
      </c>
      <c r="D66" s="11">
        <v>2.1920000000000002</v>
      </c>
      <c r="E66" s="29" t="s">
        <v>62</v>
      </c>
      <c r="F66" s="37">
        <f>39626.26*1.2*1.01</f>
        <v>48027.027120000006</v>
      </c>
      <c r="G66" s="26"/>
    </row>
    <row r="67" spans="1:7" x14ac:dyDescent="0.2">
      <c r="A67" s="4">
        <v>61</v>
      </c>
      <c r="B67" s="4" t="s">
        <v>304</v>
      </c>
      <c r="C67" s="28" t="s">
        <v>162</v>
      </c>
      <c r="D67" s="11">
        <v>4</v>
      </c>
      <c r="E67" s="29" t="s">
        <v>4</v>
      </c>
      <c r="F67" s="37">
        <v>50913.005160000001</v>
      </c>
      <c r="G67" s="26"/>
    </row>
    <row r="68" spans="1:7" ht="25.5" x14ac:dyDescent="0.2">
      <c r="A68" s="4">
        <v>62</v>
      </c>
      <c r="B68" s="4" t="s">
        <v>305</v>
      </c>
      <c r="C68" s="28" t="s">
        <v>163</v>
      </c>
      <c r="D68" s="11">
        <v>50</v>
      </c>
      <c r="E68" s="29" t="s">
        <v>63</v>
      </c>
      <c r="F68" s="37">
        <v>49296.136559999999</v>
      </c>
      <c r="G68" s="26"/>
    </row>
    <row r="69" spans="1:7" ht="25.5" x14ac:dyDescent="0.2">
      <c r="A69" s="4">
        <v>63</v>
      </c>
      <c r="B69" s="4" t="s">
        <v>306</v>
      </c>
      <c r="C69" s="28" t="s">
        <v>37</v>
      </c>
      <c r="D69" s="11">
        <v>93.45</v>
      </c>
      <c r="E69" s="29" t="s">
        <v>61</v>
      </c>
      <c r="F69" s="37">
        <v>75798.443639999998</v>
      </c>
      <c r="G69" s="26"/>
    </row>
    <row r="70" spans="1:7" ht="25.5" x14ac:dyDescent="0.2">
      <c r="A70" s="4">
        <v>64</v>
      </c>
      <c r="B70" s="4" t="s">
        <v>307</v>
      </c>
      <c r="C70" s="28" t="s">
        <v>164</v>
      </c>
      <c r="D70" s="11">
        <v>1</v>
      </c>
      <c r="E70" s="29" t="s">
        <v>4</v>
      </c>
      <c r="F70" s="37">
        <v>47563.812839999999</v>
      </c>
      <c r="G70" s="26"/>
    </row>
    <row r="71" spans="1:7" x14ac:dyDescent="0.2">
      <c r="A71" s="4">
        <v>65</v>
      </c>
      <c r="B71" s="4" t="s">
        <v>308</v>
      </c>
      <c r="C71" s="28" t="s">
        <v>165</v>
      </c>
      <c r="D71" s="11">
        <v>39</v>
      </c>
      <c r="E71" s="29" t="s">
        <v>4</v>
      </c>
      <c r="F71" s="37">
        <v>46129.79868</v>
      </c>
      <c r="G71" s="26"/>
    </row>
    <row r="72" spans="1:7" ht="25.5" x14ac:dyDescent="0.2">
      <c r="A72" s="4">
        <v>66</v>
      </c>
      <c r="B72" s="4" t="s">
        <v>309</v>
      </c>
      <c r="C72" s="28" t="s">
        <v>166</v>
      </c>
      <c r="D72" s="11">
        <v>18</v>
      </c>
      <c r="E72" s="29" t="s">
        <v>4</v>
      </c>
      <c r="F72" s="37">
        <v>44845.393799999998</v>
      </c>
      <c r="G72" s="26"/>
    </row>
    <row r="73" spans="1:7" x14ac:dyDescent="0.2">
      <c r="A73" s="4">
        <v>67</v>
      </c>
      <c r="B73" s="4" t="s">
        <v>310</v>
      </c>
      <c r="C73" s="28" t="s">
        <v>167</v>
      </c>
      <c r="D73" s="11">
        <v>290</v>
      </c>
      <c r="E73" s="29" t="s">
        <v>4</v>
      </c>
      <c r="F73" s="37">
        <v>44811.700199999999</v>
      </c>
      <c r="G73" s="26"/>
    </row>
    <row r="74" spans="1:7" x14ac:dyDescent="0.2">
      <c r="A74" s="4">
        <v>68</v>
      </c>
      <c r="B74" s="4" t="s">
        <v>311</v>
      </c>
      <c r="C74" s="28" t="s">
        <v>47</v>
      </c>
      <c r="D74" s="11">
        <v>2</v>
      </c>
      <c r="E74" s="29" t="s">
        <v>4</v>
      </c>
      <c r="F74" s="37">
        <v>44601.599999999999</v>
      </c>
      <c r="G74" s="26"/>
    </row>
    <row r="75" spans="1:7" x14ac:dyDescent="0.2">
      <c r="A75" s="4">
        <v>69</v>
      </c>
      <c r="B75" s="4" t="s">
        <v>312</v>
      </c>
      <c r="C75" s="28" t="s">
        <v>168</v>
      </c>
      <c r="D75" s="11">
        <v>20</v>
      </c>
      <c r="E75" s="29" t="s">
        <v>4</v>
      </c>
      <c r="F75" s="37">
        <v>43558.067999999999</v>
      </c>
      <c r="G75" s="26"/>
    </row>
    <row r="76" spans="1:7" x14ac:dyDescent="0.2">
      <c r="A76" s="4">
        <v>70</v>
      </c>
      <c r="B76" s="4" t="s">
        <v>313</v>
      </c>
      <c r="C76" s="28" t="s">
        <v>169</v>
      </c>
      <c r="D76" s="11">
        <v>2</v>
      </c>
      <c r="E76" s="29" t="s">
        <v>4</v>
      </c>
      <c r="F76" s="37">
        <v>41433.74712</v>
      </c>
      <c r="G76" s="26"/>
    </row>
    <row r="77" spans="1:7" x14ac:dyDescent="0.2">
      <c r="A77" s="4">
        <v>71</v>
      </c>
      <c r="B77" s="4" t="s">
        <v>314</v>
      </c>
      <c r="C77" s="28" t="s">
        <v>170</v>
      </c>
      <c r="D77" s="11">
        <v>2</v>
      </c>
      <c r="E77" s="29" t="s">
        <v>4</v>
      </c>
      <c r="F77" s="37">
        <v>41409.84648</v>
      </c>
      <c r="G77" s="26"/>
    </row>
    <row r="78" spans="1:7" x14ac:dyDescent="0.2">
      <c r="A78" s="4">
        <v>72</v>
      </c>
      <c r="B78" s="4" t="s">
        <v>315</v>
      </c>
      <c r="C78" s="28" t="s">
        <v>56</v>
      </c>
      <c r="D78" s="11">
        <v>2</v>
      </c>
      <c r="E78" s="29" t="s">
        <v>4</v>
      </c>
      <c r="F78" s="37">
        <v>40886.274600000004</v>
      </c>
      <c r="G78" s="26"/>
    </row>
    <row r="79" spans="1:7" ht="25.5" x14ac:dyDescent="0.2">
      <c r="A79" s="4">
        <v>73</v>
      </c>
      <c r="B79" s="4" t="s">
        <v>316</v>
      </c>
      <c r="C79" s="28" t="s">
        <v>171</v>
      </c>
      <c r="D79" s="11">
        <v>1</v>
      </c>
      <c r="E79" s="29" t="s">
        <v>4</v>
      </c>
      <c r="F79" s="37">
        <v>40577.760000000002</v>
      </c>
      <c r="G79" s="26"/>
    </row>
    <row r="80" spans="1:7" x14ac:dyDescent="0.2">
      <c r="A80" s="4">
        <v>74</v>
      </c>
      <c r="B80" s="4" t="s">
        <v>317</v>
      </c>
      <c r="C80" s="28" t="s">
        <v>9</v>
      </c>
      <c r="D80" s="11">
        <v>0.6</v>
      </c>
      <c r="E80" s="29" t="s">
        <v>62</v>
      </c>
      <c r="F80" s="37">
        <v>40323.24</v>
      </c>
      <c r="G80" s="26"/>
    </row>
    <row r="81" spans="1:7" x14ac:dyDescent="0.2">
      <c r="A81" s="4">
        <v>75</v>
      </c>
      <c r="B81" s="4" t="s">
        <v>318</v>
      </c>
      <c r="C81" s="28" t="s">
        <v>46</v>
      </c>
      <c r="D81" s="11">
        <v>1</v>
      </c>
      <c r="E81" s="29" t="s">
        <v>4</v>
      </c>
      <c r="F81" s="37">
        <v>40310.307959999998</v>
      </c>
      <c r="G81" s="26"/>
    </row>
    <row r="82" spans="1:7" x14ac:dyDescent="0.2">
      <c r="A82" s="4">
        <v>76</v>
      </c>
      <c r="B82" s="4" t="s">
        <v>319</v>
      </c>
      <c r="C82" s="28" t="s">
        <v>172</v>
      </c>
      <c r="D82" s="11">
        <v>95</v>
      </c>
      <c r="E82" s="29" t="s">
        <v>4</v>
      </c>
      <c r="F82" s="37">
        <v>39723.299999999996</v>
      </c>
      <c r="G82" s="26"/>
    </row>
    <row r="83" spans="1:7" x14ac:dyDescent="0.2">
      <c r="A83" s="4">
        <v>77</v>
      </c>
      <c r="B83" s="4" t="s">
        <v>320</v>
      </c>
      <c r="C83" s="28" t="s">
        <v>173</v>
      </c>
      <c r="D83" s="11">
        <v>6</v>
      </c>
      <c r="E83" s="29" t="s">
        <v>4</v>
      </c>
      <c r="F83" s="37">
        <v>38714.612999999998</v>
      </c>
      <c r="G83" s="26"/>
    </row>
    <row r="84" spans="1:7" x14ac:dyDescent="0.2">
      <c r="A84" s="4">
        <v>78</v>
      </c>
      <c r="B84" s="4" t="s">
        <v>321</v>
      </c>
      <c r="C84" s="28" t="s">
        <v>174</v>
      </c>
      <c r="D84" s="11">
        <v>2</v>
      </c>
      <c r="E84" s="29" t="s">
        <v>4</v>
      </c>
      <c r="F84" s="37">
        <v>38365.56912</v>
      </c>
      <c r="G84" s="26"/>
    </row>
    <row r="85" spans="1:7" x14ac:dyDescent="0.2">
      <c r="A85" s="4">
        <v>79</v>
      </c>
      <c r="B85" s="4" t="s">
        <v>322</v>
      </c>
      <c r="C85" s="28" t="s">
        <v>175</v>
      </c>
      <c r="D85" s="11">
        <v>412.65</v>
      </c>
      <c r="E85" s="29" t="s">
        <v>61</v>
      </c>
      <c r="F85" s="37">
        <v>38074.664880000004</v>
      </c>
      <c r="G85" s="26"/>
    </row>
    <row r="86" spans="1:7" x14ac:dyDescent="0.2">
      <c r="A86" s="4">
        <v>80</v>
      </c>
      <c r="B86" s="4" t="s">
        <v>323</v>
      </c>
      <c r="C86" s="28" t="s">
        <v>15</v>
      </c>
      <c r="D86" s="11">
        <v>0.158</v>
      </c>
      <c r="E86" s="29" t="s">
        <v>62</v>
      </c>
      <c r="F86" s="37">
        <f>5247.95*1.2*1.01</f>
        <v>6360.5154000000002</v>
      </c>
      <c r="G86" s="26"/>
    </row>
    <row r="87" spans="1:7" x14ac:dyDescent="0.2">
      <c r="A87" s="4">
        <v>81</v>
      </c>
      <c r="B87" s="4" t="s">
        <v>324</v>
      </c>
      <c r="C87" s="28" t="s">
        <v>176</v>
      </c>
      <c r="D87" s="11">
        <v>1</v>
      </c>
      <c r="E87" s="29" t="s">
        <v>4</v>
      </c>
      <c r="F87" s="37">
        <v>37236.469919999996</v>
      </c>
      <c r="G87" s="26"/>
    </row>
    <row r="88" spans="1:7" x14ac:dyDescent="0.2">
      <c r="A88" s="4">
        <v>82</v>
      </c>
      <c r="B88" s="4" t="s">
        <v>325</v>
      </c>
      <c r="C88" s="28" t="s">
        <v>25</v>
      </c>
      <c r="D88" s="11">
        <v>8</v>
      </c>
      <c r="E88" s="29" t="s">
        <v>4</v>
      </c>
      <c r="F88" s="37">
        <v>36976.265639999998</v>
      </c>
      <c r="G88" s="26"/>
    </row>
    <row r="89" spans="1:7" x14ac:dyDescent="0.2">
      <c r="A89" s="4">
        <v>83</v>
      </c>
      <c r="B89" s="4" t="s">
        <v>326</v>
      </c>
      <c r="C89" s="28" t="s">
        <v>177</v>
      </c>
      <c r="D89" s="11">
        <v>21</v>
      </c>
      <c r="E89" s="29" t="s">
        <v>4</v>
      </c>
      <c r="F89" s="37">
        <v>36085.845600000001</v>
      </c>
      <c r="G89" s="26"/>
    </row>
    <row r="90" spans="1:7" x14ac:dyDescent="0.2">
      <c r="A90" s="4">
        <v>84</v>
      </c>
      <c r="B90" s="4" t="s">
        <v>327</v>
      </c>
      <c r="C90" s="28" t="s">
        <v>178</v>
      </c>
      <c r="D90" s="11">
        <v>16</v>
      </c>
      <c r="E90" s="29" t="s">
        <v>4</v>
      </c>
      <c r="F90" s="37">
        <v>35860.522679999995</v>
      </c>
      <c r="G90" s="26"/>
    </row>
    <row r="91" spans="1:7" x14ac:dyDescent="0.2">
      <c r="A91" s="4">
        <v>85</v>
      </c>
      <c r="B91" s="4" t="s">
        <v>328</v>
      </c>
      <c r="C91" s="28" t="s">
        <v>13</v>
      </c>
      <c r="D91" s="11">
        <v>1</v>
      </c>
      <c r="E91" s="29" t="s">
        <v>4</v>
      </c>
      <c r="F91" s="37">
        <v>34624.767480000002</v>
      </c>
      <c r="G91" s="26"/>
    </row>
    <row r="92" spans="1:7" ht="25.5" x14ac:dyDescent="0.2">
      <c r="A92" s="4">
        <v>86</v>
      </c>
      <c r="B92" s="4" t="s">
        <v>329</v>
      </c>
      <c r="C92" s="28" t="s">
        <v>179</v>
      </c>
      <c r="D92" s="11">
        <v>2</v>
      </c>
      <c r="E92" s="29" t="s">
        <v>4</v>
      </c>
      <c r="F92" s="37">
        <v>33693.599999999999</v>
      </c>
      <c r="G92" s="26"/>
    </row>
    <row r="93" spans="1:7" x14ac:dyDescent="0.2">
      <c r="A93" s="4">
        <v>87</v>
      </c>
      <c r="B93" s="4" t="s">
        <v>330</v>
      </c>
      <c r="C93" s="28" t="s">
        <v>180</v>
      </c>
      <c r="D93" s="11">
        <v>114</v>
      </c>
      <c r="E93" s="29" t="s">
        <v>4</v>
      </c>
      <c r="F93" s="37">
        <v>32940.947999999997</v>
      </c>
      <c r="G93" s="26"/>
    </row>
    <row r="94" spans="1:7" ht="25.5" x14ac:dyDescent="0.2">
      <c r="A94" s="4">
        <v>88</v>
      </c>
      <c r="B94" s="4" t="s">
        <v>331</v>
      </c>
      <c r="C94" s="28" t="s">
        <v>181</v>
      </c>
      <c r="D94" s="11">
        <v>1800</v>
      </c>
      <c r="E94" s="29" t="s">
        <v>64</v>
      </c>
      <c r="F94" s="37">
        <v>31706.744160000002</v>
      </c>
      <c r="G94" s="26"/>
    </row>
    <row r="95" spans="1:7" x14ac:dyDescent="0.2">
      <c r="A95" s="4">
        <v>89</v>
      </c>
      <c r="B95" s="4" t="s">
        <v>332</v>
      </c>
      <c r="C95" s="28" t="s">
        <v>182</v>
      </c>
      <c r="D95" s="11">
        <v>20</v>
      </c>
      <c r="E95" s="29" t="s">
        <v>4</v>
      </c>
      <c r="F95" s="37">
        <v>29853.584039999994</v>
      </c>
      <c r="G95" s="26"/>
    </row>
    <row r="96" spans="1:7" x14ac:dyDescent="0.2">
      <c r="A96" s="4">
        <v>90</v>
      </c>
      <c r="B96" s="4" t="s">
        <v>333</v>
      </c>
      <c r="C96" s="28" t="s">
        <v>183</v>
      </c>
      <c r="D96" s="11">
        <v>5</v>
      </c>
      <c r="E96" s="29" t="s">
        <v>61</v>
      </c>
      <c r="F96" s="37">
        <v>29472.022199999996</v>
      </c>
      <c r="G96" s="26"/>
    </row>
    <row r="97" spans="1:7" x14ac:dyDescent="0.2">
      <c r="A97" s="4">
        <v>91</v>
      </c>
      <c r="B97" s="4" t="s">
        <v>334</v>
      </c>
      <c r="C97" s="28" t="s">
        <v>38</v>
      </c>
      <c r="D97" s="11">
        <v>300</v>
      </c>
      <c r="E97" s="29" t="s">
        <v>63</v>
      </c>
      <c r="F97" s="37">
        <v>29289.591960000002</v>
      </c>
      <c r="G97" s="26"/>
    </row>
    <row r="98" spans="1:7" x14ac:dyDescent="0.2">
      <c r="A98" s="4">
        <v>92</v>
      </c>
      <c r="B98" s="4" t="s">
        <v>335</v>
      </c>
      <c r="C98" s="28" t="s">
        <v>184</v>
      </c>
      <c r="D98" s="11">
        <v>1</v>
      </c>
      <c r="E98" s="29" t="s">
        <v>4</v>
      </c>
      <c r="F98" s="37">
        <v>28299.872759999998</v>
      </c>
      <c r="G98" s="26"/>
    </row>
    <row r="99" spans="1:7" x14ac:dyDescent="0.2">
      <c r="A99" s="4">
        <v>93</v>
      </c>
      <c r="B99" s="4" t="s">
        <v>336</v>
      </c>
      <c r="C99" s="28" t="s">
        <v>43</v>
      </c>
      <c r="D99" s="11">
        <v>9</v>
      </c>
      <c r="E99" s="29" t="s">
        <v>4</v>
      </c>
      <c r="F99" s="37">
        <v>28091.699639999999</v>
      </c>
      <c r="G99" s="26"/>
    </row>
    <row r="100" spans="1:7" x14ac:dyDescent="0.2">
      <c r="A100" s="4">
        <v>94</v>
      </c>
      <c r="B100" s="4" t="s">
        <v>337</v>
      </c>
      <c r="C100" s="28" t="s">
        <v>185</v>
      </c>
      <c r="D100" s="11">
        <v>1</v>
      </c>
      <c r="E100" s="29" t="s">
        <v>4</v>
      </c>
      <c r="F100" s="37">
        <v>27870.9702</v>
      </c>
      <c r="G100" s="26"/>
    </row>
    <row r="101" spans="1:7" x14ac:dyDescent="0.2">
      <c r="A101" s="4">
        <v>95</v>
      </c>
      <c r="B101" s="4" t="s">
        <v>338</v>
      </c>
      <c r="C101" s="28" t="s">
        <v>186</v>
      </c>
      <c r="D101" s="11">
        <v>4.5</v>
      </c>
      <c r="E101" s="29" t="s">
        <v>61</v>
      </c>
      <c r="F101" s="37">
        <v>27705.883679999995</v>
      </c>
      <c r="G101" s="26"/>
    </row>
    <row r="102" spans="1:7" x14ac:dyDescent="0.2">
      <c r="A102" s="4">
        <v>96</v>
      </c>
      <c r="B102" s="4" t="s">
        <v>339</v>
      </c>
      <c r="C102" s="28" t="s">
        <v>50</v>
      </c>
      <c r="D102" s="11">
        <v>6</v>
      </c>
      <c r="E102" s="29" t="s">
        <v>4</v>
      </c>
      <c r="F102" s="37">
        <v>27521.259720000002</v>
      </c>
      <c r="G102" s="26"/>
    </row>
    <row r="103" spans="1:7" x14ac:dyDescent="0.2">
      <c r="A103" s="4">
        <v>97</v>
      </c>
      <c r="B103" s="4" t="s">
        <v>340</v>
      </c>
      <c r="C103" s="28" t="s">
        <v>187</v>
      </c>
      <c r="D103" s="11">
        <v>2</v>
      </c>
      <c r="E103" s="29" t="s">
        <v>4</v>
      </c>
      <c r="F103" s="37">
        <v>27322.164480000003</v>
      </c>
      <c r="G103" s="26"/>
    </row>
    <row r="104" spans="1:7" x14ac:dyDescent="0.2">
      <c r="A104" s="4">
        <v>98</v>
      </c>
      <c r="B104" s="4" t="s">
        <v>341</v>
      </c>
      <c r="C104" s="28" t="s">
        <v>58</v>
      </c>
      <c r="D104" s="11">
        <v>23</v>
      </c>
      <c r="E104" s="29" t="s">
        <v>4</v>
      </c>
      <c r="F104" s="37">
        <v>26970.757199999996</v>
      </c>
      <c r="G104" s="26"/>
    </row>
    <row r="105" spans="1:7" x14ac:dyDescent="0.2">
      <c r="A105" s="4">
        <v>99</v>
      </c>
      <c r="B105" s="4" t="s">
        <v>342</v>
      </c>
      <c r="C105" s="28" t="s">
        <v>188</v>
      </c>
      <c r="D105" s="11">
        <v>357.3</v>
      </c>
      <c r="E105" s="29" t="s">
        <v>61</v>
      </c>
      <c r="F105" s="37">
        <v>26001.399599999997</v>
      </c>
      <c r="G105" s="26"/>
    </row>
    <row r="106" spans="1:7" ht="25.5" x14ac:dyDescent="0.2">
      <c r="A106" s="4">
        <v>100</v>
      </c>
      <c r="B106" s="4" t="s">
        <v>343</v>
      </c>
      <c r="C106" s="28" t="s">
        <v>189</v>
      </c>
      <c r="D106" s="11">
        <v>1</v>
      </c>
      <c r="E106" s="29" t="s">
        <v>4</v>
      </c>
      <c r="F106" s="37">
        <v>25858.019999999997</v>
      </c>
      <c r="G106" s="26"/>
    </row>
    <row r="107" spans="1:7" x14ac:dyDescent="0.2">
      <c r="A107" s="4">
        <v>101</v>
      </c>
      <c r="B107" s="4" t="s">
        <v>344</v>
      </c>
      <c r="C107" s="28" t="s">
        <v>190</v>
      </c>
      <c r="D107" s="11">
        <v>4</v>
      </c>
      <c r="E107" s="29" t="s">
        <v>4</v>
      </c>
      <c r="F107" s="37">
        <v>25738.844039999996</v>
      </c>
      <c r="G107" s="26"/>
    </row>
    <row r="108" spans="1:7" x14ac:dyDescent="0.2">
      <c r="A108" s="4">
        <v>102</v>
      </c>
      <c r="B108" s="4" t="s">
        <v>345</v>
      </c>
      <c r="C108" s="28" t="s">
        <v>191</v>
      </c>
      <c r="D108" s="11">
        <v>25</v>
      </c>
      <c r="E108" s="29" t="s">
        <v>4</v>
      </c>
      <c r="F108" s="37">
        <v>25671.456840000003</v>
      </c>
      <c r="G108" s="26"/>
    </row>
    <row r="109" spans="1:7" x14ac:dyDescent="0.2">
      <c r="A109" s="4">
        <v>103</v>
      </c>
      <c r="B109" s="4" t="s">
        <v>346</v>
      </c>
      <c r="C109" s="28" t="s">
        <v>192</v>
      </c>
      <c r="D109" s="11">
        <v>4</v>
      </c>
      <c r="E109" s="29" t="s">
        <v>4</v>
      </c>
      <c r="F109" s="37">
        <v>25510.054800000002</v>
      </c>
      <c r="G109" s="26"/>
    </row>
    <row r="110" spans="1:7" x14ac:dyDescent="0.2">
      <c r="A110" s="4">
        <v>104</v>
      </c>
      <c r="B110" s="4" t="s">
        <v>347</v>
      </c>
      <c r="C110" s="28" t="s">
        <v>193</v>
      </c>
      <c r="D110" s="11">
        <v>2729</v>
      </c>
      <c r="E110" s="29" t="s">
        <v>63</v>
      </c>
      <c r="F110" s="37">
        <v>25482.530279999995</v>
      </c>
      <c r="G110" s="26"/>
    </row>
    <row r="111" spans="1:7" x14ac:dyDescent="0.2">
      <c r="A111" s="4">
        <v>105</v>
      </c>
      <c r="B111" s="4" t="s">
        <v>348</v>
      </c>
      <c r="C111" s="28" t="s">
        <v>194</v>
      </c>
      <c r="D111" s="11">
        <v>14</v>
      </c>
      <c r="E111" s="29" t="s">
        <v>4</v>
      </c>
      <c r="F111" s="37">
        <v>25378.164960000002</v>
      </c>
      <c r="G111" s="26"/>
    </row>
    <row r="112" spans="1:7" x14ac:dyDescent="0.2">
      <c r="A112" s="4">
        <v>106</v>
      </c>
      <c r="B112" s="4" t="s">
        <v>349</v>
      </c>
      <c r="C112" s="28" t="s">
        <v>195</v>
      </c>
      <c r="D112" s="11">
        <v>8</v>
      </c>
      <c r="E112" s="29" t="s">
        <v>4</v>
      </c>
      <c r="F112" s="37">
        <v>25194.837839999997</v>
      </c>
      <c r="G112" s="26"/>
    </row>
    <row r="113" spans="1:7" x14ac:dyDescent="0.2">
      <c r="A113" s="4">
        <v>107</v>
      </c>
      <c r="B113" s="4" t="s">
        <v>350</v>
      </c>
      <c r="C113" s="28" t="s">
        <v>16</v>
      </c>
      <c r="D113" s="11">
        <v>2</v>
      </c>
      <c r="E113" s="29" t="s">
        <v>4</v>
      </c>
      <c r="F113" s="37">
        <v>24699.832800000004</v>
      </c>
      <c r="G113" s="26"/>
    </row>
    <row r="114" spans="1:7" x14ac:dyDescent="0.2">
      <c r="A114" s="4">
        <v>108</v>
      </c>
      <c r="B114" s="4" t="s">
        <v>351</v>
      </c>
      <c r="C114" s="28" t="s">
        <v>196</v>
      </c>
      <c r="D114" s="11">
        <v>15</v>
      </c>
      <c r="E114" s="29" t="s">
        <v>61</v>
      </c>
      <c r="F114" s="37">
        <v>24118.290960000002</v>
      </c>
      <c r="G114" s="26"/>
    </row>
    <row r="115" spans="1:7" x14ac:dyDescent="0.2">
      <c r="A115" s="4">
        <v>109</v>
      </c>
      <c r="B115" s="4" t="s">
        <v>352</v>
      </c>
      <c r="C115" s="28" t="s">
        <v>197</v>
      </c>
      <c r="D115" s="11">
        <v>169.4</v>
      </c>
      <c r="E115" s="29" t="s">
        <v>61</v>
      </c>
      <c r="F115" s="37">
        <v>33285.762000000002</v>
      </c>
      <c r="G115" s="26"/>
    </row>
    <row r="116" spans="1:7" x14ac:dyDescent="0.2">
      <c r="A116" s="4">
        <v>110</v>
      </c>
      <c r="B116" s="4" t="s">
        <v>353</v>
      </c>
      <c r="C116" s="28" t="s">
        <v>40</v>
      </c>
      <c r="D116" s="11">
        <v>12</v>
      </c>
      <c r="E116" s="29" t="s">
        <v>4</v>
      </c>
      <c r="F116" s="37">
        <v>23755.151519999996</v>
      </c>
      <c r="G116" s="26"/>
    </row>
    <row r="117" spans="1:7" x14ac:dyDescent="0.2">
      <c r="A117" s="4">
        <v>111</v>
      </c>
      <c r="B117" s="4" t="s">
        <v>354</v>
      </c>
      <c r="C117" s="28" t="s">
        <v>41</v>
      </c>
      <c r="D117" s="11">
        <v>12</v>
      </c>
      <c r="E117" s="29" t="s">
        <v>4</v>
      </c>
      <c r="F117" s="37">
        <v>23755.151519999996</v>
      </c>
      <c r="G117" s="26"/>
    </row>
    <row r="118" spans="1:7" x14ac:dyDescent="0.2">
      <c r="A118" s="4">
        <v>112</v>
      </c>
      <c r="B118" s="4" t="s">
        <v>355</v>
      </c>
      <c r="C118" s="28" t="s">
        <v>198</v>
      </c>
      <c r="D118" s="11">
        <v>1</v>
      </c>
      <c r="E118" s="29" t="s">
        <v>4</v>
      </c>
      <c r="F118" s="37">
        <v>23729.081400000003</v>
      </c>
      <c r="G118" s="26"/>
    </row>
    <row r="119" spans="1:7" x14ac:dyDescent="0.2">
      <c r="A119" s="4">
        <v>113</v>
      </c>
      <c r="B119" s="4" t="s">
        <v>356</v>
      </c>
      <c r="C119" s="28" t="s">
        <v>199</v>
      </c>
      <c r="D119" s="11">
        <v>100</v>
      </c>
      <c r="E119" s="29" t="s">
        <v>63</v>
      </c>
      <c r="F119" s="37">
        <v>23110.161479999999</v>
      </c>
      <c r="G119" s="26"/>
    </row>
    <row r="120" spans="1:7" x14ac:dyDescent="0.2">
      <c r="A120" s="4">
        <v>114</v>
      </c>
      <c r="B120" s="4" t="s">
        <v>357</v>
      </c>
      <c r="C120" s="28" t="s">
        <v>200</v>
      </c>
      <c r="D120" s="11">
        <v>1</v>
      </c>
      <c r="E120" s="29" t="s">
        <v>4</v>
      </c>
      <c r="F120" s="37">
        <v>23099.90796</v>
      </c>
      <c r="G120" s="26"/>
    </row>
    <row r="121" spans="1:7" x14ac:dyDescent="0.2">
      <c r="A121" s="4">
        <v>115</v>
      </c>
      <c r="B121" s="4" t="s">
        <v>358</v>
      </c>
      <c r="C121" s="28" t="s">
        <v>201</v>
      </c>
      <c r="D121" s="11">
        <v>3</v>
      </c>
      <c r="E121" s="29" t="s">
        <v>4</v>
      </c>
      <c r="F121" s="37">
        <v>22869.046199999997</v>
      </c>
      <c r="G121" s="26"/>
    </row>
    <row r="122" spans="1:7" x14ac:dyDescent="0.2">
      <c r="A122" s="4">
        <v>116</v>
      </c>
      <c r="B122" s="4" t="s">
        <v>359</v>
      </c>
      <c r="C122" s="28" t="s">
        <v>14</v>
      </c>
      <c r="D122" s="11">
        <v>7</v>
      </c>
      <c r="E122" s="29" t="s">
        <v>4</v>
      </c>
      <c r="F122" s="37">
        <v>22428.5448</v>
      </c>
      <c r="G122" s="26"/>
    </row>
    <row r="123" spans="1:7" x14ac:dyDescent="0.2">
      <c r="A123" s="4">
        <v>117</v>
      </c>
      <c r="B123" s="4" t="s">
        <v>360</v>
      </c>
      <c r="C123" s="28" t="s">
        <v>202</v>
      </c>
      <c r="D123" s="11">
        <v>11</v>
      </c>
      <c r="E123" s="29" t="s">
        <v>4</v>
      </c>
      <c r="F123" s="37">
        <v>22357.557960000002</v>
      </c>
      <c r="G123" s="26"/>
    </row>
    <row r="124" spans="1:7" x14ac:dyDescent="0.2">
      <c r="A124" s="4">
        <v>118</v>
      </c>
      <c r="B124" s="4" t="s">
        <v>361</v>
      </c>
      <c r="C124" s="28" t="s">
        <v>203</v>
      </c>
      <c r="D124" s="11">
        <v>1</v>
      </c>
      <c r="E124" s="29" t="s">
        <v>4</v>
      </c>
      <c r="F124" s="37">
        <v>22151.663399999998</v>
      </c>
      <c r="G124" s="26"/>
    </row>
    <row r="125" spans="1:7" ht="25.5" x14ac:dyDescent="0.2">
      <c r="A125" s="4">
        <v>119</v>
      </c>
      <c r="B125" s="4" t="s">
        <v>362</v>
      </c>
      <c r="C125" s="28" t="s">
        <v>30</v>
      </c>
      <c r="D125" s="11">
        <v>5</v>
      </c>
      <c r="E125" s="29" t="s">
        <v>4</v>
      </c>
      <c r="F125" s="37">
        <v>21634.2</v>
      </c>
      <c r="G125" s="26"/>
    </row>
    <row r="126" spans="1:7" x14ac:dyDescent="0.2">
      <c r="A126" s="4">
        <v>120</v>
      </c>
      <c r="B126" s="4" t="s">
        <v>363</v>
      </c>
      <c r="C126" s="28" t="s">
        <v>204</v>
      </c>
      <c r="D126" s="11">
        <v>4</v>
      </c>
      <c r="E126" s="29" t="s">
        <v>4</v>
      </c>
      <c r="F126" s="37">
        <v>20534.128199999999</v>
      </c>
      <c r="G126" s="26"/>
    </row>
    <row r="127" spans="1:7" x14ac:dyDescent="0.2">
      <c r="A127" s="4">
        <v>121</v>
      </c>
      <c r="B127" s="4" t="s">
        <v>364</v>
      </c>
      <c r="C127" s="28" t="s">
        <v>205</v>
      </c>
      <c r="D127" s="11">
        <v>2</v>
      </c>
      <c r="E127" s="29" t="s">
        <v>4</v>
      </c>
      <c r="F127" s="37">
        <v>20456.535960000001</v>
      </c>
      <c r="G127" s="26"/>
    </row>
    <row r="128" spans="1:7" x14ac:dyDescent="0.2">
      <c r="A128" s="4">
        <v>122</v>
      </c>
      <c r="B128" s="4" t="s">
        <v>365</v>
      </c>
      <c r="C128" s="28" t="s">
        <v>206</v>
      </c>
      <c r="D128" s="11">
        <v>30</v>
      </c>
      <c r="E128" s="29" t="s">
        <v>4</v>
      </c>
      <c r="F128" s="37">
        <v>20281.971600000001</v>
      </c>
      <c r="G128" s="26"/>
    </row>
    <row r="129" spans="1:7" x14ac:dyDescent="0.2">
      <c r="A129" s="4">
        <v>123</v>
      </c>
      <c r="B129" s="4" t="s">
        <v>366</v>
      </c>
      <c r="C129" s="28" t="s">
        <v>207</v>
      </c>
      <c r="D129" s="11">
        <v>10</v>
      </c>
      <c r="E129" s="29" t="s">
        <v>4</v>
      </c>
      <c r="F129" s="37">
        <v>20272.724039999997</v>
      </c>
      <c r="G129" s="26"/>
    </row>
    <row r="130" spans="1:7" x14ac:dyDescent="0.2">
      <c r="A130" s="4">
        <v>124</v>
      </c>
      <c r="B130" s="4" t="s">
        <v>367</v>
      </c>
      <c r="C130" s="28" t="s">
        <v>208</v>
      </c>
      <c r="D130" s="11">
        <v>54</v>
      </c>
      <c r="E130" s="29" t="s">
        <v>4</v>
      </c>
      <c r="F130" s="37">
        <v>20034.008519999999</v>
      </c>
      <c r="G130" s="26"/>
    </row>
    <row r="131" spans="1:7" x14ac:dyDescent="0.2">
      <c r="A131" s="4">
        <v>125</v>
      </c>
      <c r="B131" s="4" t="s">
        <v>368</v>
      </c>
      <c r="C131" s="28" t="s">
        <v>209</v>
      </c>
      <c r="D131" s="11">
        <v>22</v>
      </c>
      <c r="E131" s="29" t="s">
        <v>4</v>
      </c>
      <c r="F131" s="37">
        <v>19789.572360000002</v>
      </c>
      <c r="G131" s="26"/>
    </row>
    <row r="132" spans="1:7" x14ac:dyDescent="0.2">
      <c r="A132" s="4">
        <v>126</v>
      </c>
      <c r="B132" s="4" t="s">
        <v>369</v>
      </c>
      <c r="C132" s="28" t="s">
        <v>210</v>
      </c>
      <c r="D132" s="11">
        <v>8</v>
      </c>
      <c r="E132" s="29" t="s">
        <v>4</v>
      </c>
      <c r="F132" s="37">
        <v>18920.834999999999</v>
      </c>
      <c r="G132" s="26"/>
    </row>
    <row r="133" spans="1:7" ht="25.5" x14ac:dyDescent="0.2">
      <c r="A133" s="4">
        <v>127</v>
      </c>
      <c r="B133" s="4" t="s">
        <v>370</v>
      </c>
      <c r="C133" s="28" t="s">
        <v>26</v>
      </c>
      <c r="D133" s="11">
        <v>3</v>
      </c>
      <c r="E133" s="29" t="s">
        <v>4</v>
      </c>
      <c r="F133" s="37">
        <v>18709.522799999999</v>
      </c>
      <c r="G133" s="26"/>
    </row>
    <row r="134" spans="1:7" x14ac:dyDescent="0.2">
      <c r="A134" s="4">
        <v>128</v>
      </c>
      <c r="B134" s="4" t="s">
        <v>371</v>
      </c>
      <c r="C134" s="28" t="s">
        <v>211</v>
      </c>
      <c r="D134" s="11">
        <v>33</v>
      </c>
      <c r="E134" s="29" t="s">
        <v>4</v>
      </c>
      <c r="F134" s="37">
        <v>16146.27612</v>
      </c>
      <c r="G134" s="26"/>
    </row>
    <row r="135" spans="1:7" x14ac:dyDescent="0.2">
      <c r="A135" s="4">
        <v>129</v>
      </c>
      <c r="B135" s="4" t="s">
        <v>372</v>
      </c>
      <c r="C135" s="28" t="s">
        <v>212</v>
      </c>
      <c r="D135" s="11">
        <v>17.7</v>
      </c>
      <c r="E135" s="29" t="s">
        <v>61</v>
      </c>
      <c r="F135" s="37">
        <v>18419.394240000001</v>
      </c>
      <c r="G135" s="26"/>
    </row>
    <row r="136" spans="1:7" x14ac:dyDescent="0.2">
      <c r="A136" s="4">
        <v>130</v>
      </c>
      <c r="B136" s="4" t="s">
        <v>373</v>
      </c>
      <c r="C136" s="28" t="s">
        <v>213</v>
      </c>
      <c r="D136" s="11">
        <v>1</v>
      </c>
      <c r="E136" s="29" t="s">
        <v>4</v>
      </c>
      <c r="F136" s="37">
        <v>18386.04</v>
      </c>
      <c r="G136" s="26"/>
    </row>
    <row r="137" spans="1:7" x14ac:dyDescent="0.2">
      <c r="A137" s="4">
        <v>131</v>
      </c>
      <c r="B137" s="4" t="s">
        <v>374</v>
      </c>
      <c r="C137" s="28" t="s">
        <v>214</v>
      </c>
      <c r="D137" s="11">
        <v>3</v>
      </c>
      <c r="E137" s="29" t="s">
        <v>4</v>
      </c>
      <c r="F137" s="37">
        <v>18077.331480000001</v>
      </c>
      <c r="G137" s="26"/>
    </row>
    <row r="138" spans="1:7" x14ac:dyDescent="0.2">
      <c r="A138" s="4">
        <v>132</v>
      </c>
      <c r="B138" s="4" t="s">
        <v>375</v>
      </c>
      <c r="C138" s="28" t="s">
        <v>42</v>
      </c>
      <c r="D138" s="11">
        <v>9</v>
      </c>
      <c r="E138" s="29" t="s">
        <v>4</v>
      </c>
      <c r="F138" s="37">
        <v>17816.36364</v>
      </c>
      <c r="G138" s="26"/>
    </row>
    <row r="139" spans="1:7" x14ac:dyDescent="0.2">
      <c r="A139" s="4">
        <v>133</v>
      </c>
      <c r="B139" s="4" t="s">
        <v>376</v>
      </c>
      <c r="C139" s="28" t="s">
        <v>215</v>
      </c>
      <c r="D139" s="11">
        <v>3</v>
      </c>
      <c r="E139" s="29" t="s">
        <v>4</v>
      </c>
      <c r="F139" s="37">
        <v>17787.711960000001</v>
      </c>
      <c r="G139" s="26"/>
    </row>
    <row r="140" spans="1:7" x14ac:dyDescent="0.2">
      <c r="A140" s="4">
        <v>134</v>
      </c>
      <c r="B140" s="4" t="s">
        <v>377</v>
      </c>
      <c r="C140" s="28" t="s">
        <v>216</v>
      </c>
      <c r="D140" s="11">
        <v>1</v>
      </c>
      <c r="E140" s="29" t="s">
        <v>4</v>
      </c>
      <c r="F140" s="37">
        <v>17758.72092</v>
      </c>
      <c r="G140" s="26"/>
    </row>
    <row r="141" spans="1:7" x14ac:dyDescent="0.2">
      <c r="A141" s="4">
        <v>135</v>
      </c>
      <c r="B141" s="4" t="s">
        <v>378</v>
      </c>
      <c r="C141" s="28" t="s">
        <v>49</v>
      </c>
      <c r="D141" s="11">
        <v>6</v>
      </c>
      <c r="E141" s="29" t="s">
        <v>4</v>
      </c>
      <c r="F141" s="37">
        <v>17668.499639999998</v>
      </c>
      <c r="G141" s="26"/>
    </row>
    <row r="142" spans="1:7" x14ac:dyDescent="0.2">
      <c r="A142" s="4">
        <v>136</v>
      </c>
      <c r="B142" s="4" t="s">
        <v>379</v>
      </c>
      <c r="C142" s="28" t="s">
        <v>217</v>
      </c>
      <c r="D142" s="11">
        <v>3</v>
      </c>
      <c r="E142" s="29" t="s">
        <v>4</v>
      </c>
      <c r="F142" s="37">
        <v>17607.002759999999</v>
      </c>
      <c r="G142" s="26"/>
    </row>
    <row r="143" spans="1:7" x14ac:dyDescent="0.2">
      <c r="A143" s="4">
        <v>137</v>
      </c>
      <c r="B143" s="4" t="s">
        <v>380</v>
      </c>
      <c r="C143" s="28" t="s">
        <v>45</v>
      </c>
      <c r="D143" s="11">
        <v>4</v>
      </c>
      <c r="E143" s="29" t="s">
        <v>4</v>
      </c>
      <c r="F143" s="37">
        <v>17412.488880000001</v>
      </c>
      <c r="G143" s="26"/>
    </row>
    <row r="144" spans="1:7" x14ac:dyDescent="0.2">
      <c r="A144" s="4">
        <v>138</v>
      </c>
      <c r="B144" s="4" t="s">
        <v>381</v>
      </c>
      <c r="C144" s="28" t="s">
        <v>218</v>
      </c>
      <c r="D144" s="11">
        <v>5</v>
      </c>
      <c r="E144" s="29" t="s">
        <v>4</v>
      </c>
      <c r="F144" s="37">
        <v>17321.673719999999</v>
      </c>
      <c r="G144" s="26"/>
    </row>
    <row r="145" spans="1:7" x14ac:dyDescent="0.2">
      <c r="A145" s="4">
        <v>139</v>
      </c>
      <c r="B145" s="4" t="s">
        <v>382</v>
      </c>
      <c r="C145" s="28" t="s">
        <v>219</v>
      </c>
      <c r="D145" s="11">
        <v>2</v>
      </c>
      <c r="E145" s="29" t="s">
        <v>4</v>
      </c>
      <c r="F145" s="37">
        <v>17268.321479999999</v>
      </c>
      <c r="G145" s="26"/>
    </row>
    <row r="146" spans="1:7" x14ac:dyDescent="0.2">
      <c r="A146" s="4">
        <v>140</v>
      </c>
      <c r="B146" s="4" t="s">
        <v>383</v>
      </c>
      <c r="C146" s="28" t="s">
        <v>54</v>
      </c>
      <c r="D146" s="11">
        <v>12</v>
      </c>
      <c r="E146" s="29" t="s">
        <v>4</v>
      </c>
      <c r="F146" s="37">
        <v>16635.657480000002</v>
      </c>
      <c r="G146" s="26"/>
    </row>
    <row r="147" spans="1:7" x14ac:dyDescent="0.2">
      <c r="A147" s="4">
        <v>141</v>
      </c>
      <c r="B147" s="4" t="s">
        <v>384</v>
      </c>
      <c r="C147" s="28" t="s">
        <v>53</v>
      </c>
      <c r="D147" s="11">
        <v>4</v>
      </c>
      <c r="E147" s="29" t="s">
        <v>4</v>
      </c>
      <c r="F147" s="37">
        <v>16538.38236</v>
      </c>
      <c r="G147" s="26"/>
    </row>
    <row r="148" spans="1:7" x14ac:dyDescent="0.2">
      <c r="A148" s="4">
        <v>142</v>
      </c>
      <c r="B148" s="4" t="s">
        <v>385</v>
      </c>
      <c r="C148" s="28" t="s">
        <v>20</v>
      </c>
      <c r="D148" s="11">
        <v>40.75</v>
      </c>
      <c r="E148" s="29" t="s">
        <v>61</v>
      </c>
      <c r="F148" s="37">
        <v>16323.482639999998</v>
      </c>
      <c r="G148" s="26"/>
    </row>
    <row r="149" spans="1:7" x14ac:dyDescent="0.2">
      <c r="A149" s="4">
        <v>143</v>
      </c>
      <c r="B149" s="4" t="s">
        <v>386</v>
      </c>
      <c r="C149" s="28" t="s">
        <v>220</v>
      </c>
      <c r="D149" s="11">
        <v>1</v>
      </c>
      <c r="E149" s="29" t="s">
        <v>4</v>
      </c>
      <c r="F149" s="37">
        <v>15979.856400000001</v>
      </c>
      <c r="G149" s="26"/>
    </row>
    <row r="150" spans="1:7" x14ac:dyDescent="0.2">
      <c r="A150" s="4">
        <v>144</v>
      </c>
      <c r="B150" s="4" t="s">
        <v>387</v>
      </c>
      <c r="C150" s="28" t="s">
        <v>23</v>
      </c>
      <c r="D150" s="11">
        <v>182</v>
      </c>
      <c r="E150" s="29" t="s">
        <v>61</v>
      </c>
      <c r="F150" s="37">
        <v>15960.403799999998</v>
      </c>
      <c r="G150" s="26"/>
    </row>
    <row r="151" spans="1:7" ht="25.5" x14ac:dyDescent="0.2">
      <c r="A151" s="4">
        <v>145</v>
      </c>
      <c r="B151" s="4" t="s">
        <v>388</v>
      </c>
      <c r="C151" s="28" t="s">
        <v>221</v>
      </c>
      <c r="D151" s="11">
        <v>1</v>
      </c>
      <c r="E151" s="29" t="s">
        <v>4</v>
      </c>
      <c r="F151" s="37">
        <v>15929.982599999998</v>
      </c>
      <c r="G151" s="26"/>
    </row>
    <row r="152" spans="1:7" x14ac:dyDescent="0.2">
      <c r="A152" s="4">
        <v>146</v>
      </c>
      <c r="B152" s="4" t="s">
        <v>389</v>
      </c>
      <c r="C152" s="28" t="s">
        <v>57</v>
      </c>
      <c r="D152" s="11">
        <v>13.8</v>
      </c>
      <c r="E152" s="29" t="s">
        <v>61</v>
      </c>
      <c r="F152" s="37">
        <v>4181.3999999999996</v>
      </c>
      <c r="G152" s="26"/>
    </row>
    <row r="153" spans="1:7" x14ac:dyDescent="0.2">
      <c r="A153" s="4">
        <v>147</v>
      </c>
      <c r="B153" s="4" t="s">
        <v>390</v>
      </c>
      <c r="C153" s="28" t="s">
        <v>222</v>
      </c>
      <c r="D153" s="11">
        <v>100</v>
      </c>
      <c r="E153" s="29" t="s">
        <v>63</v>
      </c>
      <c r="F153" s="37">
        <v>15785.051639999998</v>
      </c>
      <c r="G153" s="26"/>
    </row>
    <row r="154" spans="1:7" x14ac:dyDescent="0.2">
      <c r="A154" s="4">
        <v>148</v>
      </c>
      <c r="B154" s="4" t="s">
        <v>391</v>
      </c>
      <c r="C154" s="28" t="s">
        <v>10</v>
      </c>
      <c r="D154" s="11">
        <v>0.31</v>
      </c>
      <c r="E154" s="29" t="s">
        <v>62</v>
      </c>
      <c r="F154" s="37">
        <v>15578.79348</v>
      </c>
      <c r="G154" s="26"/>
    </row>
    <row r="155" spans="1:7" ht="25.5" x14ac:dyDescent="0.2">
      <c r="A155" s="4">
        <v>149</v>
      </c>
      <c r="B155" s="4" t="s">
        <v>392</v>
      </c>
      <c r="C155" s="28" t="s">
        <v>223</v>
      </c>
      <c r="D155" s="11">
        <v>700</v>
      </c>
      <c r="E155" s="29" t="s">
        <v>63</v>
      </c>
      <c r="F155" s="37">
        <v>15290.870759999998</v>
      </c>
      <c r="G155" s="26"/>
    </row>
    <row r="156" spans="1:7" x14ac:dyDescent="0.2">
      <c r="A156" s="4">
        <v>150</v>
      </c>
      <c r="B156" s="4" t="s">
        <v>393</v>
      </c>
      <c r="C156" s="28" t="s">
        <v>224</v>
      </c>
      <c r="D156" s="11">
        <v>357</v>
      </c>
      <c r="E156" s="29" t="s">
        <v>4</v>
      </c>
      <c r="F156" s="37">
        <v>15268.097280000002</v>
      </c>
      <c r="G156" s="26"/>
    </row>
    <row r="157" spans="1:7" x14ac:dyDescent="0.2">
      <c r="A157" s="4">
        <v>151</v>
      </c>
      <c r="B157" s="4" t="s">
        <v>394</v>
      </c>
      <c r="C157" s="28" t="s">
        <v>225</v>
      </c>
      <c r="D157" s="11">
        <v>36</v>
      </c>
      <c r="E157" s="29" t="s">
        <v>4</v>
      </c>
      <c r="F157" s="37">
        <v>14972.35716</v>
      </c>
      <c r="G157" s="26"/>
    </row>
    <row r="158" spans="1:7" x14ac:dyDescent="0.2">
      <c r="A158" s="4">
        <v>152</v>
      </c>
      <c r="B158" s="4" t="s">
        <v>395</v>
      </c>
      <c r="C158" s="28" t="s">
        <v>226</v>
      </c>
      <c r="D158" s="11">
        <v>225</v>
      </c>
      <c r="E158" s="29" t="s">
        <v>63</v>
      </c>
      <c r="F158" s="37">
        <v>14862.15</v>
      </c>
      <c r="G158" s="26"/>
    </row>
    <row r="159" spans="1:7" x14ac:dyDescent="0.2">
      <c r="A159" s="4">
        <v>153</v>
      </c>
      <c r="B159" s="4" t="s">
        <v>396</v>
      </c>
      <c r="C159" s="28" t="s">
        <v>35</v>
      </c>
      <c r="D159" s="11">
        <v>50</v>
      </c>
      <c r="E159" s="29" t="s">
        <v>4</v>
      </c>
      <c r="F159" s="37">
        <v>14760.68136</v>
      </c>
      <c r="G159" s="26"/>
    </row>
    <row r="160" spans="1:7" x14ac:dyDescent="0.2">
      <c r="A160" s="4">
        <v>154</v>
      </c>
      <c r="B160" s="4" t="s">
        <v>397</v>
      </c>
      <c r="C160" s="28" t="s">
        <v>227</v>
      </c>
      <c r="D160" s="11">
        <v>4</v>
      </c>
      <c r="E160" s="29" t="s">
        <v>4</v>
      </c>
      <c r="F160" s="37">
        <v>14695.83936</v>
      </c>
      <c r="G160" s="26"/>
    </row>
    <row r="161" spans="1:7" x14ac:dyDescent="0.2">
      <c r="A161" s="4">
        <v>155</v>
      </c>
      <c r="B161" s="4" t="s">
        <v>398</v>
      </c>
      <c r="C161" s="28" t="s">
        <v>228</v>
      </c>
      <c r="D161" s="11">
        <v>1</v>
      </c>
      <c r="E161" s="29" t="s">
        <v>4</v>
      </c>
      <c r="F161" s="37">
        <v>14509.2762</v>
      </c>
      <c r="G161" s="26"/>
    </row>
    <row r="162" spans="1:7" x14ac:dyDescent="0.2">
      <c r="A162" s="4">
        <v>156</v>
      </c>
      <c r="B162" s="4" t="s">
        <v>399</v>
      </c>
      <c r="C162" s="28" t="s">
        <v>229</v>
      </c>
      <c r="D162" s="11">
        <v>1</v>
      </c>
      <c r="E162" s="29" t="s">
        <v>4</v>
      </c>
      <c r="F162" s="37">
        <v>14307.756960000001</v>
      </c>
      <c r="G162" s="26"/>
    </row>
    <row r="163" spans="1:7" x14ac:dyDescent="0.2">
      <c r="A163" s="4">
        <v>157</v>
      </c>
      <c r="B163" s="4" t="s">
        <v>400</v>
      </c>
      <c r="C163" s="28" t="s">
        <v>230</v>
      </c>
      <c r="D163" s="11">
        <v>25</v>
      </c>
      <c r="E163" s="29" t="s">
        <v>61</v>
      </c>
      <c r="F163" s="37">
        <v>14294.025</v>
      </c>
      <c r="G163" s="26"/>
    </row>
    <row r="164" spans="1:7" x14ac:dyDescent="0.2">
      <c r="A164" s="4">
        <v>158</v>
      </c>
      <c r="B164" s="4" t="s">
        <v>401</v>
      </c>
      <c r="C164" s="28" t="s">
        <v>51</v>
      </c>
      <c r="D164" s="11">
        <v>4</v>
      </c>
      <c r="E164" s="29" t="s">
        <v>4</v>
      </c>
      <c r="F164" s="37">
        <v>14282.038320000001</v>
      </c>
      <c r="G164" s="26"/>
    </row>
    <row r="165" spans="1:7" x14ac:dyDescent="0.2">
      <c r="A165" s="4">
        <v>159</v>
      </c>
      <c r="B165" s="4" t="s">
        <v>402</v>
      </c>
      <c r="C165" s="28" t="s">
        <v>29</v>
      </c>
      <c r="D165" s="11">
        <v>1000</v>
      </c>
      <c r="E165" s="29" t="s">
        <v>63</v>
      </c>
      <c r="F165" s="37">
        <v>12906.733440000002</v>
      </c>
      <c r="G165" s="26"/>
    </row>
    <row r="166" spans="1:7" x14ac:dyDescent="0.2">
      <c r="A166" s="4">
        <v>160</v>
      </c>
      <c r="B166" s="4" t="s">
        <v>403</v>
      </c>
      <c r="C166" s="28" t="s">
        <v>231</v>
      </c>
      <c r="D166" s="11">
        <v>6</v>
      </c>
      <c r="E166" s="29" t="s">
        <v>4</v>
      </c>
      <c r="F166" s="37">
        <v>14097.862799999999</v>
      </c>
      <c r="G166" s="26"/>
    </row>
    <row r="167" spans="1:7" x14ac:dyDescent="0.2">
      <c r="A167" s="4">
        <v>161</v>
      </c>
      <c r="B167" s="4" t="s">
        <v>404</v>
      </c>
      <c r="C167" s="28" t="s">
        <v>232</v>
      </c>
      <c r="D167" s="11">
        <v>8</v>
      </c>
      <c r="E167" s="29" t="s">
        <v>4</v>
      </c>
      <c r="F167" s="37">
        <v>14037.49308</v>
      </c>
      <c r="G167" s="26"/>
    </row>
    <row r="168" spans="1:7" x14ac:dyDescent="0.2">
      <c r="A168" s="4">
        <v>162</v>
      </c>
      <c r="B168" s="4" t="s">
        <v>59</v>
      </c>
      <c r="C168" s="28" t="s">
        <v>22</v>
      </c>
      <c r="D168" s="11">
        <v>246.82</v>
      </c>
      <c r="E168" s="29" t="s">
        <v>61</v>
      </c>
      <c r="F168" s="37">
        <v>13714.070880000001</v>
      </c>
      <c r="G168" s="26"/>
    </row>
    <row r="169" spans="1:7" x14ac:dyDescent="0.2">
      <c r="A169" s="4">
        <v>163</v>
      </c>
      <c r="B169" s="4" t="s">
        <v>405</v>
      </c>
      <c r="C169" s="28" t="s">
        <v>233</v>
      </c>
      <c r="D169" s="11">
        <v>30</v>
      </c>
      <c r="E169" s="29" t="s">
        <v>4</v>
      </c>
      <c r="F169" s="37">
        <v>13646.35644</v>
      </c>
      <c r="G169" s="26"/>
    </row>
    <row r="170" spans="1:7" x14ac:dyDescent="0.2">
      <c r="A170" s="4">
        <v>164</v>
      </c>
      <c r="B170" s="4" t="s">
        <v>406</v>
      </c>
      <c r="C170" s="28" t="s">
        <v>234</v>
      </c>
      <c r="D170" s="11">
        <v>4</v>
      </c>
      <c r="E170" s="29" t="s">
        <v>4</v>
      </c>
      <c r="F170" s="37">
        <v>13568.146079999999</v>
      </c>
      <c r="G170" s="26"/>
    </row>
    <row r="171" spans="1:7" x14ac:dyDescent="0.2">
      <c r="A171" s="4">
        <v>165</v>
      </c>
      <c r="B171" s="4" t="s">
        <v>407</v>
      </c>
      <c r="C171" s="28" t="s">
        <v>39</v>
      </c>
      <c r="D171" s="11">
        <v>56</v>
      </c>
      <c r="E171" s="29" t="s">
        <v>4</v>
      </c>
      <c r="F171" s="37">
        <v>13516.890599999999</v>
      </c>
      <c r="G171" s="26"/>
    </row>
    <row r="172" spans="1:7" x14ac:dyDescent="0.2">
      <c r="A172" s="4">
        <v>166</v>
      </c>
      <c r="B172" s="4" t="s">
        <v>408</v>
      </c>
      <c r="C172" s="28" t="s">
        <v>235</v>
      </c>
      <c r="D172" s="11">
        <v>1</v>
      </c>
      <c r="E172" s="29" t="s">
        <v>4</v>
      </c>
      <c r="F172" s="37">
        <v>13485.705840000001</v>
      </c>
      <c r="G172" s="26"/>
    </row>
    <row r="173" spans="1:7" x14ac:dyDescent="0.2">
      <c r="A173" s="4">
        <v>167</v>
      </c>
      <c r="B173" s="4" t="s">
        <v>60</v>
      </c>
      <c r="C173" s="28" t="s">
        <v>52</v>
      </c>
      <c r="D173" s="11">
        <v>3</v>
      </c>
      <c r="E173" s="29" t="s">
        <v>4</v>
      </c>
      <c r="F173" s="37">
        <v>13479.391320000001</v>
      </c>
      <c r="G173" s="26"/>
    </row>
    <row r="174" spans="1:7" x14ac:dyDescent="0.2">
      <c r="A174" s="4">
        <v>168</v>
      </c>
      <c r="B174" s="4" t="s">
        <v>409</v>
      </c>
      <c r="C174" s="28" t="s">
        <v>236</v>
      </c>
      <c r="D174" s="11">
        <v>3</v>
      </c>
      <c r="E174" s="29" t="s">
        <v>4</v>
      </c>
      <c r="F174" s="37">
        <v>13089.6</v>
      </c>
      <c r="G174" s="26"/>
    </row>
    <row r="175" spans="1:7" x14ac:dyDescent="0.2">
      <c r="A175" s="4">
        <v>169</v>
      </c>
      <c r="B175" s="4" t="s">
        <v>410</v>
      </c>
      <c r="C175" s="28" t="s">
        <v>237</v>
      </c>
      <c r="D175" s="11">
        <v>1</v>
      </c>
      <c r="E175" s="29" t="s">
        <v>4</v>
      </c>
      <c r="F175" s="37">
        <v>12964.097400000001</v>
      </c>
      <c r="G175" s="26"/>
    </row>
    <row r="176" spans="1:7" x14ac:dyDescent="0.2">
      <c r="A176" s="4">
        <v>170</v>
      </c>
      <c r="B176" s="4" t="s">
        <v>411</v>
      </c>
      <c r="C176" s="28" t="s">
        <v>238</v>
      </c>
      <c r="D176" s="11">
        <v>1</v>
      </c>
      <c r="E176" s="29" t="s">
        <v>4</v>
      </c>
      <c r="F176" s="37">
        <v>12964.085280000001</v>
      </c>
      <c r="G176" s="26"/>
    </row>
    <row r="177" spans="1:7" x14ac:dyDescent="0.2">
      <c r="A177" s="4">
        <v>171</v>
      </c>
      <c r="B177" s="4" t="s">
        <v>412</v>
      </c>
      <c r="C177" s="28" t="s">
        <v>239</v>
      </c>
      <c r="D177" s="11">
        <v>71</v>
      </c>
      <c r="E177" s="29" t="s">
        <v>4</v>
      </c>
      <c r="F177" s="37">
        <v>12918.877679999998</v>
      </c>
      <c r="G177" s="26"/>
    </row>
    <row r="178" spans="1:7" x14ac:dyDescent="0.2">
      <c r="A178" s="4">
        <v>172</v>
      </c>
      <c r="B178" s="4" t="s">
        <v>413</v>
      </c>
      <c r="C178" s="28" t="s">
        <v>44</v>
      </c>
      <c r="D178" s="11">
        <v>5</v>
      </c>
      <c r="E178" s="29" t="s">
        <v>4</v>
      </c>
      <c r="F178" s="37">
        <v>12880.517879999999</v>
      </c>
      <c r="G178" s="26"/>
    </row>
    <row r="179" spans="1:7" x14ac:dyDescent="0.2">
      <c r="A179" s="4">
        <v>173</v>
      </c>
      <c r="B179" s="4" t="s">
        <v>414</v>
      </c>
      <c r="C179" s="28" t="s">
        <v>240</v>
      </c>
      <c r="D179" s="11">
        <v>1</v>
      </c>
      <c r="E179" s="29" t="s">
        <v>4</v>
      </c>
      <c r="F179" s="37">
        <v>12803.034719999998</v>
      </c>
      <c r="G179" s="26"/>
    </row>
    <row r="180" spans="1:7" x14ac:dyDescent="0.2">
      <c r="A180" s="4">
        <v>174</v>
      </c>
      <c r="B180" s="4" t="s">
        <v>415</v>
      </c>
      <c r="C180" s="28" t="s">
        <v>241</v>
      </c>
      <c r="D180" s="11">
        <v>24</v>
      </c>
      <c r="E180" s="29" t="s">
        <v>4</v>
      </c>
      <c r="F180" s="37">
        <v>12775.158719999999</v>
      </c>
      <c r="G180" s="26"/>
    </row>
    <row r="181" spans="1:7" x14ac:dyDescent="0.2">
      <c r="A181" s="4">
        <v>175</v>
      </c>
      <c r="B181" s="4" t="s">
        <v>416</v>
      </c>
      <c r="C181" s="28" t="s">
        <v>55</v>
      </c>
      <c r="D181" s="11">
        <v>4</v>
      </c>
      <c r="E181" s="29" t="s">
        <v>4</v>
      </c>
      <c r="F181" s="37">
        <v>12712.122599999999</v>
      </c>
      <c r="G181" s="26"/>
    </row>
    <row r="182" spans="1:7" x14ac:dyDescent="0.2">
      <c r="A182" s="4">
        <v>176</v>
      </c>
      <c r="B182" s="4" t="s">
        <v>417</v>
      </c>
      <c r="C182" s="28" t="s">
        <v>242</v>
      </c>
      <c r="D182" s="11">
        <v>157</v>
      </c>
      <c r="E182" s="29" t="s">
        <v>61</v>
      </c>
      <c r="F182" s="37">
        <v>12650.540879999999</v>
      </c>
      <c r="G182" s="26"/>
    </row>
    <row r="183" spans="1:7" x14ac:dyDescent="0.2">
      <c r="A183" s="4">
        <v>177</v>
      </c>
      <c r="B183" s="4" t="s">
        <v>418</v>
      </c>
      <c r="C183" s="28" t="s">
        <v>243</v>
      </c>
      <c r="D183" s="11">
        <v>11</v>
      </c>
      <c r="E183" s="29" t="s">
        <v>4</v>
      </c>
      <c r="F183" s="37">
        <v>12431.08404</v>
      </c>
      <c r="G183" s="26"/>
    </row>
    <row r="184" spans="1:7" x14ac:dyDescent="0.2">
      <c r="A184" s="4">
        <v>178</v>
      </c>
      <c r="B184" s="4" t="s">
        <v>419</v>
      </c>
      <c r="C184" s="28" t="s">
        <v>21</v>
      </c>
      <c r="D184" s="11">
        <v>210.8</v>
      </c>
      <c r="E184" s="29" t="s">
        <v>61</v>
      </c>
      <c r="F184" s="37">
        <v>12145.29444</v>
      </c>
      <c r="G184" s="26"/>
    </row>
    <row r="185" spans="1:7" x14ac:dyDescent="0.2">
      <c r="A185" s="4">
        <v>179</v>
      </c>
      <c r="B185" s="4">
        <v>51315011915</v>
      </c>
      <c r="C185" s="28" t="s">
        <v>434</v>
      </c>
      <c r="D185" s="11">
        <v>3</v>
      </c>
      <c r="E185" s="29" t="s">
        <v>4</v>
      </c>
      <c r="F185" s="37">
        <f>120000*D185</f>
        <v>360000</v>
      </c>
      <c r="G185" s="26"/>
    </row>
    <row r="186" spans="1:7" x14ac:dyDescent="0.2">
      <c r="G186" s="27"/>
    </row>
    <row r="187" spans="1:7" ht="25.5" x14ac:dyDescent="0.2">
      <c r="A187" s="4"/>
      <c r="B187" s="4" t="s">
        <v>92</v>
      </c>
      <c r="C187" s="16"/>
      <c r="D187" s="17"/>
      <c r="E187" s="18"/>
      <c r="F187" s="19"/>
      <c r="G187" s="26"/>
    </row>
    <row r="188" spans="1:7" x14ac:dyDescent="0.2">
      <c r="A188" s="4">
        <v>180</v>
      </c>
      <c r="B188" s="4" t="s">
        <v>107</v>
      </c>
      <c r="C188" s="9" t="s">
        <v>73</v>
      </c>
      <c r="D188" s="10">
        <v>8</v>
      </c>
      <c r="E188" s="12" t="s">
        <v>91</v>
      </c>
      <c r="F188" s="19">
        <f>8*180000</f>
        <v>1440000</v>
      </c>
      <c r="G188" s="26"/>
    </row>
    <row r="189" spans="1:7" x14ac:dyDescent="0.2">
      <c r="A189" s="4">
        <v>181</v>
      </c>
      <c r="B189" s="4" t="s">
        <v>107</v>
      </c>
      <c r="C189" s="9" t="s">
        <v>74</v>
      </c>
      <c r="D189" s="10">
        <v>2</v>
      </c>
      <c r="E189" s="12" t="s">
        <v>91</v>
      </c>
      <c r="F189" s="19">
        <f>2*390000</f>
        <v>780000</v>
      </c>
      <c r="G189" s="26"/>
    </row>
    <row r="190" spans="1:7" x14ac:dyDescent="0.2">
      <c r="A190" s="4">
        <v>182</v>
      </c>
      <c r="B190" s="4" t="s">
        <v>107</v>
      </c>
      <c r="C190" s="9" t="s">
        <v>75</v>
      </c>
      <c r="D190" s="10">
        <v>1</v>
      </c>
      <c r="E190" s="12" t="s">
        <v>91</v>
      </c>
      <c r="F190" s="19">
        <v>41000</v>
      </c>
      <c r="G190" s="26"/>
    </row>
    <row r="191" spans="1:7" x14ac:dyDescent="0.2">
      <c r="A191" s="4">
        <v>183</v>
      </c>
      <c r="B191" s="4" t="s">
        <v>107</v>
      </c>
      <c r="C191" s="9" t="s">
        <v>76</v>
      </c>
      <c r="D191" s="10">
        <v>1</v>
      </c>
      <c r="E191" s="12" t="s">
        <v>91</v>
      </c>
      <c r="F191" s="19">
        <v>123000</v>
      </c>
      <c r="G191" s="26"/>
    </row>
    <row r="192" spans="1:7" x14ac:dyDescent="0.2">
      <c r="A192" s="4">
        <v>184</v>
      </c>
      <c r="B192" s="4" t="s">
        <v>107</v>
      </c>
      <c r="C192" s="9" t="s">
        <v>77</v>
      </c>
      <c r="D192" s="11">
        <v>2</v>
      </c>
      <c r="E192" s="12" t="s">
        <v>91</v>
      </c>
      <c r="F192" s="19">
        <v>800000</v>
      </c>
      <c r="G192" s="26"/>
    </row>
    <row r="193" spans="1:7" x14ac:dyDescent="0.2">
      <c r="A193" s="4">
        <v>185</v>
      </c>
      <c r="B193" s="4" t="s">
        <v>107</v>
      </c>
      <c r="C193" s="9" t="s">
        <v>78</v>
      </c>
      <c r="D193" s="11">
        <v>1</v>
      </c>
      <c r="E193" s="12" t="s">
        <v>91</v>
      </c>
      <c r="F193" s="19">
        <v>1040000</v>
      </c>
      <c r="G193" s="26"/>
    </row>
    <row r="194" spans="1:7" x14ac:dyDescent="0.2">
      <c r="A194" s="4">
        <v>186</v>
      </c>
      <c r="B194" s="4" t="s">
        <v>107</v>
      </c>
      <c r="C194" s="9" t="s">
        <v>79</v>
      </c>
      <c r="D194" s="11">
        <v>3</v>
      </c>
      <c r="E194" s="12" t="s">
        <v>91</v>
      </c>
      <c r="F194" s="19">
        <f>3*25000</f>
        <v>75000</v>
      </c>
      <c r="G194" s="26"/>
    </row>
    <row r="195" spans="1:7" x14ac:dyDescent="0.2">
      <c r="A195" s="4">
        <v>187</v>
      </c>
      <c r="B195" s="4" t="s">
        <v>107</v>
      </c>
      <c r="C195" s="9" t="s">
        <v>80</v>
      </c>
      <c r="D195" s="11">
        <v>3</v>
      </c>
      <c r="E195" s="12" t="s">
        <v>91</v>
      </c>
      <c r="F195" s="19">
        <f>3*25000</f>
        <v>75000</v>
      </c>
      <c r="G195" s="26"/>
    </row>
    <row r="196" spans="1:7" x14ac:dyDescent="0.2">
      <c r="A196" s="4">
        <v>188</v>
      </c>
      <c r="B196" s="4" t="s">
        <v>107</v>
      </c>
      <c r="C196" s="9" t="s">
        <v>81</v>
      </c>
      <c r="D196" s="11">
        <v>1</v>
      </c>
      <c r="E196" s="12" t="s">
        <v>91</v>
      </c>
      <c r="F196" s="19">
        <v>40000</v>
      </c>
      <c r="G196" s="26"/>
    </row>
    <row r="197" spans="1:7" x14ac:dyDescent="0.2">
      <c r="A197" s="4">
        <v>189</v>
      </c>
      <c r="B197" s="4" t="s">
        <v>107</v>
      </c>
      <c r="C197" s="9" t="s">
        <v>82</v>
      </c>
      <c r="D197" s="11">
        <v>1</v>
      </c>
      <c r="E197" s="12" t="s">
        <v>91</v>
      </c>
      <c r="F197" s="19">
        <v>3850000</v>
      </c>
      <c r="G197" s="26"/>
    </row>
    <row r="198" spans="1:7" x14ac:dyDescent="0.2">
      <c r="A198" s="4">
        <v>190</v>
      </c>
      <c r="B198" s="4" t="s">
        <v>107</v>
      </c>
      <c r="C198" s="9" t="s">
        <v>83</v>
      </c>
      <c r="D198" s="11">
        <v>1</v>
      </c>
      <c r="E198" s="12" t="s">
        <v>91</v>
      </c>
      <c r="F198" s="19">
        <v>3850000</v>
      </c>
      <c r="G198" s="26"/>
    </row>
    <row r="199" spans="1:7" x14ac:dyDescent="0.2">
      <c r="A199" s="4">
        <v>191</v>
      </c>
      <c r="B199" s="4" t="s">
        <v>107</v>
      </c>
      <c r="C199" s="9" t="s">
        <v>83</v>
      </c>
      <c r="D199" s="11">
        <v>1</v>
      </c>
      <c r="E199" s="12" t="s">
        <v>91</v>
      </c>
      <c r="F199" s="19">
        <v>3850000</v>
      </c>
      <c r="G199" s="26"/>
    </row>
    <row r="200" spans="1:7" x14ac:dyDescent="0.2">
      <c r="A200" s="4">
        <v>192</v>
      </c>
      <c r="B200" s="4" t="s">
        <v>107</v>
      </c>
      <c r="C200" s="9" t="s">
        <v>84</v>
      </c>
      <c r="D200" s="11">
        <v>1</v>
      </c>
      <c r="E200" s="12" t="s">
        <v>91</v>
      </c>
      <c r="F200" s="19">
        <v>5600000</v>
      </c>
      <c r="G200" s="26"/>
    </row>
    <row r="201" spans="1:7" x14ac:dyDescent="0.2">
      <c r="A201" s="4">
        <v>193</v>
      </c>
      <c r="B201" s="4" t="s">
        <v>107</v>
      </c>
      <c r="C201" s="9" t="s">
        <v>85</v>
      </c>
      <c r="D201" s="11">
        <v>1</v>
      </c>
      <c r="E201" s="12" t="s">
        <v>91</v>
      </c>
      <c r="F201" s="19">
        <v>2800000</v>
      </c>
      <c r="G201" s="26"/>
    </row>
    <row r="202" spans="1:7" x14ac:dyDescent="0.2">
      <c r="A202" s="4">
        <v>194</v>
      </c>
      <c r="B202" s="4" t="s">
        <v>107</v>
      </c>
      <c r="C202" s="9" t="s">
        <v>86</v>
      </c>
      <c r="D202" s="11">
        <v>1</v>
      </c>
      <c r="E202" s="12" t="s">
        <v>91</v>
      </c>
      <c r="F202" s="19">
        <v>2590000</v>
      </c>
      <c r="G202" s="26"/>
    </row>
    <row r="203" spans="1:7" x14ac:dyDescent="0.2">
      <c r="A203" s="4">
        <v>195</v>
      </c>
      <c r="B203" s="4" t="s">
        <v>107</v>
      </c>
      <c r="C203" s="9" t="s">
        <v>87</v>
      </c>
      <c r="D203" s="11">
        <v>1</v>
      </c>
      <c r="E203" s="12" t="s">
        <v>91</v>
      </c>
      <c r="F203" s="19">
        <v>5600000</v>
      </c>
      <c r="G203" s="26"/>
    </row>
    <row r="204" spans="1:7" x14ac:dyDescent="0.2">
      <c r="A204" s="4">
        <v>196</v>
      </c>
      <c r="B204" s="4" t="s">
        <v>107</v>
      </c>
      <c r="C204" s="9" t="s">
        <v>88</v>
      </c>
      <c r="D204" s="11">
        <v>1</v>
      </c>
      <c r="E204" s="12" t="s">
        <v>91</v>
      </c>
      <c r="F204" s="19">
        <v>5250000</v>
      </c>
      <c r="G204" s="26"/>
    </row>
    <row r="205" spans="1:7" x14ac:dyDescent="0.2">
      <c r="A205" s="4">
        <v>197</v>
      </c>
      <c r="B205" s="4" t="s">
        <v>107</v>
      </c>
      <c r="C205" s="9" t="s">
        <v>88</v>
      </c>
      <c r="D205" s="11">
        <v>1</v>
      </c>
      <c r="E205" s="12" t="s">
        <v>91</v>
      </c>
      <c r="F205" s="19">
        <v>5250000</v>
      </c>
      <c r="G205" s="26"/>
    </row>
    <row r="206" spans="1:7" x14ac:dyDescent="0.2">
      <c r="A206" s="4">
        <v>198</v>
      </c>
      <c r="B206" s="4" t="s">
        <v>107</v>
      </c>
      <c r="C206" s="9" t="s">
        <v>89</v>
      </c>
      <c r="D206" s="11">
        <v>1</v>
      </c>
      <c r="E206" s="12" t="s">
        <v>91</v>
      </c>
      <c r="F206" s="19">
        <v>2590000</v>
      </c>
      <c r="G206" s="26"/>
    </row>
    <row r="207" spans="1:7" x14ac:dyDescent="0.2">
      <c r="A207" s="4">
        <v>199</v>
      </c>
      <c r="B207" s="4" t="s">
        <v>107</v>
      </c>
      <c r="C207" s="1" t="s">
        <v>90</v>
      </c>
      <c r="D207" s="10">
        <v>1</v>
      </c>
      <c r="E207" s="3" t="s">
        <v>91</v>
      </c>
      <c r="F207" s="19">
        <v>300000</v>
      </c>
      <c r="G207" s="26"/>
    </row>
    <row r="208" spans="1:7" x14ac:dyDescent="0.2">
      <c r="A208" s="4">
        <v>200</v>
      </c>
      <c r="B208" s="4" t="s">
        <v>107</v>
      </c>
      <c r="C208" s="1" t="s">
        <v>93</v>
      </c>
      <c r="D208" s="10">
        <v>1</v>
      </c>
      <c r="E208" s="12" t="s">
        <v>91</v>
      </c>
      <c r="F208" s="19">
        <v>41000</v>
      </c>
      <c r="G208" s="26"/>
    </row>
    <row r="209" spans="1:7" ht="25.5" x14ac:dyDescent="0.2">
      <c r="A209" s="4"/>
      <c r="B209" s="4" t="s">
        <v>114</v>
      </c>
      <c r="C209" s="1"/>
      <c r="D209" s="10"/>
      <c r="E209" s="12"/>
      <c r="F209" s="19"/>
      <c r="G209" s="26"/>
    </row>
    <row r="210" spans="1:7" ht="25.5" x14ac:dyDescent="0.2">
      <c r="A210" s="4">
        <v>201</v>
      </c>
      <c r="B210" s="4" t="s">
        <v>107</v>
      </c>
      <c r="C210" s="1" t="s">
        <v>94</v>
      </c>
      <c r="D210" s="10">
        <v>3</v>
      </c>
      <c r="E210" s="3" t="s">
        <v>91</v>
      </c>
      <c r="F210" s="19">
        <v>64500</v>
      </c>
      <c r="G210" s="20" t="s">
        <v>99</v>
      </c>
    </row>
    <row r="211" spans="1:7" ht="25.5" x14ac:dyDescent="0.2">
      <c r="A211" s="4">
        <v>202</v>
      </c>
      <c r="B211" s="4" t="s">
        <v>107</v>
      </c>
      <c r="C211" s="1" t="s">
        <v>95</v>
      </c>
      <c r="D211" s="10">
        <v>1</v>
      </c>
      <c r="E211" s="3" t="s">
        <v>91</v>
      </c>
      <c r="F211" s="19">
        <v>19900</v>
      </c>
      <c r="G211" s="20" t="s">
        <v>99</v>
      </c>
    </row>
    <row r="212" spans="1:7" ht="25.5" x14ac:dyDescent="0.2">
      <c r="A212" s="4">
        <v>203</v>
      </c>
      <c r="B212" s="4" t="s">
        <v>107</v>
      </c>
      <c r="C212" s="1" t="s">
        <v>96</v>
      </c>
      <c r="D212" s="10">
        <v>2</v>
      </c>
      <c r="E212" s="12" t="s">
        <v>91</v>
      </c>
      <c r="F212" s="19">
        <f>(94454.1*1.2*1.01)*2</f>
        <v>228956.7384</v>
      </c>
      <c r="G212" s="20" t="s">
        <v>99</v>
      </c>
    </row>
    <row r="213" spans="1:7" ht="25.5" x14ac:dyDescent="0.2">
      <c r="A213" s="4">
        <v>204</v>
      </c>
      <c r="B213" s="4" t="s">
        <v>107</v>
      </c>
      <c r="C213" s="1" t="s">
        <v>97</v>
      </c>
      <c r="D213" s="10">
        <v>2</v>
      </c>
      <c r="E213" s="3" t="s">
        <v>91</v>
      </c>
      <c r="F213" s="19">
        <v>46400</v>
      </c>
      <c r="G213" s="20" t="s">
        <v>99</v>
      </c>
    </row>
    <row r="214" spans="1:7" x14ac:dyDescent="0.2">
      <c r="A214" s="4">
        <v>205</v>
      </c>
      <c r="B214" s="4" t="s">
        <v>107</v>
      </c>
      <c r="C214" s="1" t="s">
        <v>98</v>
      </c>
      <c r="D214" s="10">
        <v>1</v>
      </c>
      <c r="E214" s="12" t="s">
        <v>91</v>
      </c>
      <c r="F214" s="19">
        <v>26100</v>
      </c>
      <c r="G214" s="20" t="s">
        <v>99</v>
      </c>
    </row>
    <row r="215" spans="1:7" x14ac:dyDescent="0.2">
      <c r="A215" s="4">
        <v>206</v>
      </c>
      <c r="B215" s="4" t="s">
        <v>107</v>
      </c>
      <c r="C215" s="1" t="s">
        <v>100</v>
      </c>
      <c r="D215" s="10">
        <v>2</v>
      </c>
      <c r="E215" s="3" t="s">
        <v>91</v>
      </c>
      <c r="F215" s="19">
        <v>39400</v>
      </c>
      <c r="G215" s="20" t="s">
        <v>99</v>
      </c>
    </row>
    <row r="216" spans="1:7" x14ac:dyDescent="0.2">
      <c r="A216" s="4">
        <v>207</v>
      </c>
      <c r="B216" s="4" t="s">
        <v>107</v>
      </c>
      <c r="C216" s="1" t="s">
        <v>101</v>
      </c>
      <c r="D216" s="10">
        <v>1</v>
      </c>
      <c r="E216" s="3" t="s">
        <v>91</v>
      </c>
      <c r="F216" s="19">
        <v>8500</v>
      </c>
      <c r="G216" s="20" t="s">
        <v>99</v>
      </c>
    </row>
    <row r="217" spans="1:7" x14ac:dyDescent="0.2">
      <c r="A217" s="4">
        <v>208</v>
      </c>
      <c r="B217" s="4" t="s">
        <v>107</v>
      </c>
      <c r="C217" s="1" t="s">
        <v>102</v>
      </c>
      <c r="D217" s="10">
        <v>1</v>
      </c>
      <c r="E217" s="12" t="s">
        <v>91</v>
      </c>
      <c r="F217" s="19">
        <v>56800</v>
      </c>
      <c r="G217" s="20" t="s">
        <v>99</v>
      </c>
    </row>
    <row r="218" spans="1:7" x14ac:dyDescent="0.2">
      <c r="A218" s="4"/>
      <c r="B218" s="4" t="s">
        <v>113</v>
      </c>
      <c r="C218" s="1"/>
      <c r="D218" s="10"/>
      <c r="E218" s="3"/>
      <c r="F218" s="19"/>
      <c r="G218" s="26"/>
    </row>
    <row r="219" spans="1:7" x14ac:dyDescent="0.2">
      <c r="A219" s="4">
        <v>209</v>
      </c>
      <c r="B219" s="4" t="s">
        <v>107</v>
      </c>
      <c r="C219" s="1" t="s">
        <v>108</v>
      </c>
      <c r="D219" s="10">
        <v>6</v>
      </c>
      <c r="E219" s="12" t="s">
        <v>109</v>
      </c>
      <c r="F219" s="19">
        <v>25920</v>
      </c>
      <c r="G219" s="26"/>
    </row>
    <row r="220" spans="1:7" x14ac:dyDescent="0.2">
      <c r="A220" s="4">
        <v>210</v>
      </c>
      <c r="B220" s="4" t="s">
        <v>107</v>
      </c>
      <c r="C220" s="1" t="s">
        <v>110</v>
      </c>
      <c r="D220" s="10">
        <v>0.02</v>
      </c>
      <c r="E220" s="3" t="s">
        <v>62</v>
      </c>
      <c r="F220" s="19">
        <v>24840</v>
      </c>
      <c r="G220" s="26"/>
    </row>
    <row r="221" spans="1:7" x14ac:dyDescent="0.2">
      <c r="A221" s="4">
        <v>211</v>
      </c>
      <c r="B221" s="4" t="s">
        <v>107</v>
      </c>
      <c r="C221" s="1" t="s">
        <v>111</v>
      </c>
      <c r="D221" s="10">
        <v>0.01</v>
      </c>
      <c r="E221" s="3" t="s">
        <v>62</v>
      </c>
      <c r="F221" s="19">
        <v>402</v>
      </c>
      <c r="G221" s="26"/>
    </row>
    <row r="222" spans="1:7" x14ac:dyDescent="0.2">
      <c r="A222" s="4">
        <v>212</v>
      </c>
      <c r="B222" s="4" t="s">
        <v>107</v>
      </c>
      <c r="C222" s="1" t="s">
        <v>112</v>
      </c>
      <c r="D222" s="10">
        <v>0.35</v>
      </c>
      <c r="E222" s="3" t="s">
        <v>62</v>
      </c>
      <c r="F222" s="19">
        <v>14070</v>
      </c>
      <c r="G222" s="26"/>
    </row>
    <row r="223" spans="1:7" x14ac:dyDescent="0.2">
      <c r="A223" s="4">
        <v>213</v>
      </c>
      <c r="B223" s="4" t="s">
        <v>69</v>
      </c>
      <c r="C223" s="2"/>
      <c r="D223" s="10"/>
      <c r="E223" s="3"/>
      <c r="F223" s="22"/>
      <c r="G223" s="26"/>
    </row>
    <row r="224" spans="1:7" x14ac:dyDescent="0.2">
      <c r="A224" s="4">
        <v>214</v>
      </c>
      <c r="B224" s="4">
        <v>10892</v>
      </c>
      <c r="C224" s="23" t="s">
        <v>66</v>
      </c>
      <c r="D224" s="21">
        <v>1</v>
      </c>
      <c r="E224" s="18" t="s">
        <v>4</v>
      </c>
      <c r="F224" s="19">
        <v>275000</v>
      </c>
      <c r="G224" s="26"/>
    </row>
    <row r="225" spans="1:7" ht="25.5" x14ac:dyDescent="0.2">
      <c r="A225" s="4">
        <v>215</v>
      </c>
      <c r="B225" s="4">
        <v>11597</v>
      </c>
      <c r="C225" s="23" t="s">
        <v>67</v>
      </c>
      <c r="D225" s="21">
        <v>1</v>
      </c>
      <c r="E225" s="18" t="s">
        <v>4</v>
      </c>
      <c r="F225" s="19">
        <v>1100000</v>
      </c>
      <c r="G225" s="26"/>
    </row>
    <row r="226" spans="1:7" x14ac:dyDescent="0.2">
      <c r="A226" s="4">
        <v>216</v>
      </c>
      <c r="B226" s="4">
        <v>20434</v>
      </c>
      <c r="C226" s="23" t="s">
        <v>68</v>
      </c>
      <c r="D226" s="21">
        <v>1</v>
      </c>
      <c r="E226" s="18" t="s">
        <v>4</v>
      </c>
      <c r="F226" s="19">
        <v>264000</v>
      </c>
      <c r="G226" s="26"/>
    </row>
    <row r="227" spans="1:7" x14ac:dyDescent="0.2">
      <c r="A227" s="4">
        <v>217</v>
      </c>
      <c r="B227" s="4">
        <v>9398</v>
      </c>
      <c r="C227" s="1" t="s">
        <v>103</v>
      </c>
      <c r="D227" s="21">
        <v>1</v>
      </c>
      <c r="E227" s="3" t="s">
        <v>91</v>
      </c>
      <c r="F227" s="19">
        <v>42000</v>
      </c>
      <c r="G227" s="26"/>
    </row>
    <row r="228" spans="1:7" x14ac:dyDescent="0.2">
      <c r="A228" s="4">
        <v>218</v>
      </c>
      <c r="B228" s="4">
        <v>10304</v>
      </c>
      <c r="C228" s="1" t="s">
        <v>104</v>
      </c>
      <c r="D228" s="21">
        <v>1</v>
      </c>
      <c r="E228" s="3" t="s">
        <v>4</v>
      </c>
      <c r="F228" s="19">
        <v>5938.9830508474579</v>
      </c>
      <c r="G228" s="26"/>
    </row>
    <row r="229" spans="1:7" x14ac:dyDescent="0.2">
      <c r="A229" s="4">
        <v>219</v>
      </c>
      <c r="B229" s="4">
        <v>10259</v>
      </c>
      <c r="C229" s="1" t="s">
        <v>105</v>
      </c>
      <c r="D229" s="21">
        <v>1</v>
      </c>
      <c r="E229" s="3" t="s">
        <v>4</v>
      </c>
      <c r="F229" s="19">
        <v>21355.932203389832</v>
      </c>
      <c r="G229" s="26"/>
    </row>
    <row r="230" spans="1:7" x14ac:dyDescent="0.2">
      <c r="A230" s="4">
        <v>220</v>
      </c>
      <c r="B230" s="4">
        <v>10488</v>
      </c>
      <c r="C230" s="1" t="s">
        <v>106</v>
      </c>
      <c r="D230" s="21">
        <v>1</v>
      </c>
      <c r="E230" s="3" t="s">
        <v>4</v>
      </c>
      <c r="F230" s="19">
        <v>6508.4745762711873</v>
      </c>
      <c r="G230" s="26"/>
    </row>
    <row r="231" spans="1:7" ht="31.5" customHeight="1" x14ac:dyDescent="0.35">
      <c r="A231" s="24"/>
      <c r="B231" s="24"/>
      <c r="C231" s="8" t="s">
        <v>6</v>
      </c>
      <c r="F231" s="25" t="s">
        <v>436</v>
      </c>
    </row>
  </sheetData>
  <autoFilter ref="A6:F231"/>
  <pageMargins left="0.39370078740157483" right="0.39370078740157483" top="0.39370078740157483" bottom="0.39370078740157483" header="0.31496062992125984" footer="0.19685039370078741"/>
  <pageSetup paperSize="9" scale="91" fitToHeight="0" orientation="landscape" r:id="rId1"/>
  <headerFooter>
    <oddFooter>&amp;R&amp;P</oddFooter>
  </headerFooter>
  <ignoredErrors>
    <ignoredError sqref="B154:B184 B126:B153 B7:B1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B11" sqref="B11"/>
    </sheetView>
  </sheetViews>
  <sheetFormatPr defaultRowHeight="15" x14ac:dyDescent="0.25"/>
  <cols>
    <col min="2" max="2" width="15.42578125" customWidth="1"/>
    <col min="3" max="3" width="36.140625" bestFit="1" customWidth="1"/>
    <col min="4" max="4" width="7" bestFit="1" customWidth="1"/>
    <col min="6" max="6" width="14.85546875" customWidth="1"/>
    <col min="7" max="7" width="57.85546875" bestFit="1" customWidth="1"/>
  </cols>
  <sheetData>
    <row r="1" spans="1:7" ht="36" x14ac:dyDescent="0.25">
      <c r="A1" s="4" t="s">
        <v>0</v>
      </c>
      <c r="B1" s="4" t="s">
        <v>8</v>
      </c>
      <c r="C1" s="4" t="s">
        <v>1</v>
      </c>
      <c r="D1" s="5" t="s">
        <v>2</v>
      </c>
      <c r="E1" s="4" t="s">
        <v>3</v>
      </c>
      <c r="F1" s="34" t="s">
        <v>5</v>
      </c>
      <c r="G1" s="4" t="s">
        <v>115</v>
      </c>
    </row>
    <row r="2" spans="1:7" x14ac:dyDescent="0.25">
      <c r="G2" s="31"/>
    </row>
    <row r="3" spans="1:7" ht="25.5" x14ac:dyDescent="0.25">
      <c r="A3" s="4"/>
      <c r="B3" s="4" t="s">
        <v>422</v>
      </c>
      <c r="C3" s="28" t="s">
        <v>421</v>
      </c>
      <c r="D3" s="29">
        <v>4</v>
      </c>
      <c r="E3" s="29" t="s">
        <v>4</v>
      </c>
      <c r="F3" s="35"/>
      <c r="G3" s="32" t="s">
        <v>423</v>
      </c>
    </row>
    <row r="4" spans="1:7" ht="38.25" x14ac:dyDescent="0.25">
      <c r="A4" s="4"/>
      <c r="B4" s="4" t="s">
        <v>425</v>
      </c>
      <c r="C4" s="28" t="s">
        <v>424</v>
      </c>
      <c r="D4" s="29">
        <v>1</v>
      </c>
      <c r="E4" s="29" t="s">
        <v>4</v>
      </c>
      <c r="F4" s="35"/>
      <c r="G4" s="33" t="s">
        <v>426</v>
      </c>
    </row>
    <row r="5" spans="1:7" ht="25.5" x14ac:dyDescent="0.25">
      <c r="A5" s="4"/>
      <c r="B5" s="4" t="s">
        <v>428</v>
      </c>
      <c r="C5" s="28" t="s">
        <v>427</v>
      </c>
      <c r="D5" s="29">
        <v>10</v>
      </c>
      <c r="E5" s="29" t="s">
        <v>4</v>
      </c>
      <c r="F5" s="35"/>
      <c r="G5" s="33" t="s">
        <v>426</v>
      </c>
    </row>
    <row r="6" spans="1:7" x14ac:dyDescent="0.25">
      <c r="A6" s="4"/>
      <c r="B6" s="4" t="s">
        <v>430</v>
      </c>
      <c r="C6" s="28" t="s">
        <v>429</v>
      </c>
      <c r="D6" s="29">
        <v>1</v>
      </c>
      <c r="E6" s="29" t="s">
        <v>4</v>
      </c>
      <c r="F6" s="35"/>
      <c r="G6" s="33" t="s">
        <v>426</v>
      </c>
    </row>
    <row r="7" spans="1:7" x14ac:dyDescent="0.25">
      <c r="A7" s="4"/>
      <c r="B7" s="4" t="s">
        <v>303</v>
      </c>
      <c r="C7" s="28" t="s">
        <v>11</v>
      </c>
      <c r="D7" s="29">
        <v>0.39800000000000002</v>
      </c>
      <c r="E7" s="29" t="s">
        <v>62</v>
      </c>
      <c r="F7" s="30"/>
      <c r="G7" s="32" t="s">
        <v>423</v>
      </c>
    </row>
    <row r="8" spans="1:7" x14ac:dyDescent="0.25">
      <c r="A8" s="4"/>
      <c r="B8" s="4" t="s">
        <v>323</v>
      </c>
      <c r="C8" s="28" t="s">
        <v>15</v>
      </c>
      <c r="D8" s="29">
        <v>0.80200000000000005</v>
      </c>
      <c r="E8" s="29" t="s">
        <v>62</v>
      </c>
      <c r="F8" s="30"/>
      <c r="G8" s="32" t="s">
        <v>423</v>
      </c>
    </row>
    <row r="9" spans="1:7" x14ac:dyDescent="0.25">
      <c r="A9" s="4"/>
      <c r="B9" s="4">
        <v>11549</v>
      </c>
      <c r="C9" s="28" t="s">
        <v>431</v>
      </c>
      <c r="D9" s="29">
        <v>1</v>
      </c>
      <c r="E9" s="29" t="s">
        <v>4</v>
      </c>
      <c r="F9" s="36"/>
      <c r="G9" s="32" t="s">
        <v>423</v>
      </c>
    </row>
    <row r="10" spans="1:7" ht="51" x14ac:dyDescent="0.25">
      <c r="A10" s="4"/>
      <c r="B10" s="4">
        <v>9616</v>
      </c>
      <c r="C10" s="28" t="s">
        <v>432</v>
      </c>
      <c r="D10" s="29">
        <v>1</v>
      </c>
      <c r="E10" s="29" t="s">
        <v>91</v>
      </c>
      <c r="F10" s="29"/>
      <c r="G10" s="32" t="s">
        <v>423</v>
      </c>
    </row>
    <row r="11" spans="1:7" ht="51" x14ac:dyDescent="0.25">
      <c r="A11" s="4"/>
      <c r="B11" s="4">
        <v>6145</v>
      </c>
      <c r="C11" s="28" t="s">
        <v>433</v>
      </c>
      <c r="D11" s="29">
        <v>1</v>
      </c>
      <c r="E11" s="29" t="s">
        <v>91</v>
      </c>
      <c r="F11" s="29"/>
      <c r="G11" s="32" t="s">
        <v>423</v>
      </c>
    </row>
  </sheetData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ушло в производство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Абибула Екатерина Васильевна</dc:creator>
  <cp:lastModifiedBy>Путилова Вера Владимировна</cp:lastModifiedBy>
  <cp:lastPrinted>2025-05-27T01:59:00Z</cp:lastPrinted>
  <dcterms:created xsi:type="dcterms:W3CDTF">2019-07-03T02:12:36Z</dcterms:created>
  <dcterms:modified xsi:type="dcterms:W3CDTF">2025-07-08T05:22:41Z</dcterms:modified>
</cp:coreProperties>
</file>